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 activeTab="1"/>
  </bookViews>
  <sheets>
    <sheet name="Лист1" sheetId="3" r:id="rId1"/>
    <sheet name="Лист2" sheetId="4" r:id="rId2"/>
  </sheets>
  <definedNames>
    <definedName name="_xlnm.Print_Area" localSheetId="0">Лист1!$A$1:$DS$57</definedName>
  </definedNames>
  <calcPr calcId="144525" iterateDelta="1E-4"/>
</workbook>
</file>

<file path=xl/calcChain.xml><?xml version="1.0" encoding="utf-8"?>
<calcChain xmlns="http://schemas.openxmlformats.org/spreadsheetml/2006/main">
  <c r="CC34" i="3" l="1"/>
  <c r="CC38" i="3"/>
  <c r="CC36" i="3"/>
  <c r="CC37" i="3" l="1"/>
  <c r="BE36" i="3"/>
  <c r="CC43" i="3" l="1"/>
  <c r="CC30" i="3"/>
  <c r="CC33" i="3"/>
  <c r="CC39" i="3"/>
  <c r="CC29" i="3"/>
  <c r="CC35" i="3"/>
  <c r="CC41" i="3" l="1"/>
  <c r="CC40" i="3" l="1"/>
  <c r="CC31" i="3"/>
</calcChain>
</file>

<file path=xl/sharedStrings.xml><?xml version="1.0" encoding="utf-8"?>
<sst xmlns="http://schemas.openxmlformats.org/spreadsheetml/2006/main" count="533" uniqueCount="218">
  <si>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</si>
  <si>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</si>
  <si>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</si>
  <si>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</si>
  <si>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</si>
  <si>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</si>
  <si>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</si>
  <si>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</si>
  <si>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</si>
  <si>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</si>
  <si>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</si>
  <si>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</si>
  <si>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</si>
  <si>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</si>
  <si>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на</t>
  </si>
  <si>
    <t>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</si>
  <si>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</si>
  <si>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</si>
  <si>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</si>
  <si>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</si>
  <si>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</si>
  <si>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</si>
  <si>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Приложение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</si>
  <si>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</si>
  <si>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</si>
  <si>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</si>
  <si>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</si>
  <si>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</si>
  <si>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</si>
  <si>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</si>
  <si>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</si>
  <si>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</si>
  <si>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</si>
  <si>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</si>
  <si>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</si>
  <si>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</si>
  <si>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</si>
  <si>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</si>
  <si>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</si>
  <si>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</si>
  <si>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</si>
  <si>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</si>
  <si>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</si>
  <si>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</si>
  <si>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</si>
  <si>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</si>
  <si>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</si>
  <si>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</si>
  <si>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</si>
  <si>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</si>
  <si>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</si>
  <si>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</si>
  <si>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</si>
  <si>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</si>
  <si>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</si>
  <si>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</si>
  <si>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</si>
  <si>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извещения</t>
  </si>
  <si>
    <t>о закупке</t>
  </si>
  <si>
    <t>(месяц, год)</t>
  </si>
  <si>
    <t>дата или пери-</t>
  </si>
  <si>
    <t>од размещения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</si>
  <si>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</si>
  <si>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</si>
  <si>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</si>
  <si>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</si>
  <si>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</si>
  <si>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</si>
  <si>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</si>
  <si>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«</t>
  </si>
  <si>
    <t>»</t>
  </si>
  <si>
    <t>г.</t>
  </si>
  <si>
    <t>(дата утверждения)</t>
  </si>
  <si>
    <t>(подпись)</t>
  </si>
  <si>
    <t>М. П.</t>
  </si>
  <si>
    <t>Поряд-</t>
  </si>
  <si>
    <t>ковый</t>
  </si>
  <si>
    <t>по ОКАТО</t>
  </si>
  <si>
    <t>по ОКВЭД2</t>
  </si>
  <si>
    <t>планируемая</t>
  </si>
  <si>
    <t>срок</t>
  </si>
  <si>
    <t>Участие  субъектов малого и среднего предпринимательства в закупке</t>
  </si>
  <si>
    <t>Совокупный годовой объем планируемых закупок товаров (работ, услуг) в соответствии с планом закупки товаров (работ, услуг) (планом закупки инновационной</t>
  </si>
  <si>
    <t>продукции, высокотехнологичной продукции) составляет</t>
  </si>
  <si>
    <t xml:space="preserve"> рублей.</t>
  </si>
  <si>
    <t>Совокупный годовой объем планируемых закупок товров (работ, услуг), которые исключаются при расчете годового объема закупок товаров (работ, услуг), которые планируется</t>
  </si>
  <si>
    <t>рублей.</t>
  </si>
  <si>
    <t xml:space="preserve"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</t>
  </si>
  <si>
    <t>рублей (</t>
  </si>
  <si>
    <t xml:space="preserve"> процентов).</t>
  </si>
  <si>
    <t>код</t>
  </si>
  <si>
    <t>(в ред. от 29 октября 2015 г.)</t>
  </si>
  <si>
    <t>да (нет)</t>
  </si>
  <si>
    <t>по ОКПД2</t>
  </si>
  <si>
    <t>осуществить 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</si>
  <si>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составляет</t>
  </si>
  <si>
    <t>(Ф. И. О., должность руководителя (уполномоченного лица) заказчика)</t>
  </si>
  <si>
    <t>431110, Республика Мордовия, Зубово-Полянский район, р.п. Зубова Поляна, ул. Советская, д. 70 а</t>
  </si>
  <si>
    <t>8-83458-2-22-10,  8-83458-2-19-91</t>
  </si>
  <si>
    <t>elektrotszbv@mail.ru</t>
  </si>
  <si>
    <t>1308082103</t>
  </si>
  <si>
    <t>130801001</t>
  </si>
  <si>
    <t>89221551000</t>
  </si>
  <si>
    <t>Соответствие  требованиям закупочной документации</t>
  </si>
  <si>
    <t>796</t>
  </si>
  <si>
    <t>шт</t>
  </si>
  <si>
    <t>Общество с ограниченной ответственностью "Электротеплосеть"</t>
  </si>
  <si>
    <t>руб.</t>
  </si>
  <si>
    <t>запрос котировок</t>
  </si>
  <si>
    <t>нет</t>
  </si>
  <si>
    <t>008</t>
  </si>
  <si>
    <t>км</t>
  </si>
  <si>
    <t>Поставка бензина марки АИ-92,АИ-95, дизельного топлива   по электронным топливным картам</t>
  </si>
  <si>
    <t>112</t>
  </si>
  <si>
    <t>л</t>
  </si>
  <si>
    <t>открытый аукцион в электронной форме</t>
  </si>
  <si>
    <t>да</t>
  </si>
  <si>
    <t>0,00</t>
  </si>
  <si>
    <t>23.61.1</t>
  </si>
  <si>
    <t>23.61.12.162</t>
  </si>
  <si>
    <t>27.32.2.</t>
  </si>
  <si>
    <t>47.30.11.</t>
  </si>
  <si>
    <t>47.30.10.000</t>
  </si>
  <si>
    <t xml:space="preserve">План закупки товаров (работ, услуг)  </t>
  </si>
  <si>
    <t>27.11.13</t>
  </si>
  <si>
    <t>839</t>
  </si>
  <si>
    <t>компл.</t>
  </si>
  <si>
    <t xml:space="preserve">Республика Мордовия Зубово-Полянский район, р.п. Зубова Поляна </t>
  </si>
  <si>
    <t>Генеральный директор   Трусов  Ю.Е.</t>
  </si>
  <si>
    <t>89221898000</t>
  </si>
  <si>
    <t>89221818000</t>
  </si>
  <si>
    <t>89221551003</t>
  </si>
  <si>
    <t>89221568000</t>
  </si>
  <si>
    <t>Соответствие требованиям   нормативных документов в области инженерных изысканий, проектной деятельности, природоохранной и строительной деятельности, техническим регламентам.</t>
  </si>
  <si>
    <t>Поставка  стоек железобетонных марки СВ-95-3С</t>
  </si>
  <si>
    <t>Продукция должна быть новой и ранее не использованной. Обязательное наличие сертификатов качества</t>
  </si>
  <si>
    <t>29.10</t>
  </si>
  <si>
    <t>29.10.59.390</t>
  </si>
  <si>
    <t>Соответствие требованиям   нормативных документов в области  проектной деятельности, природоохранной и строительной деятельности, техническим регламентам.</t>
  </si>
  <si>
    <t>2020</t>
  </si>
  <si>
    <t xml:space="preserve">Ремонто-строительные работы по ремонту производственных объектов:                                                                                                        -здание гаража по адресу: Республика Мордовия,  Зубово-Полянский район, рп. Явас ул. Дзержинского;                                                                                             -пристрой  помещения дежурных электромонтеров по адресу: Республика Мордовия,  Зубово-Полянский район, рп. Зубова Поляна, ул. Советская;                                                                                  -помещение дежурного персонала  по адресу: Республика Мордовия,  Зубово-Полянский район, рп. Зубова Поляна, ул. Советская;                                                                                                                                                                                </t>
  </si>
  <si>
    <t xml:space="preserve">Республика Мордовия Зубово-Полянский район, р.п. Явас, р.п. Зубова Поляна </t>
  </si>
  <si>
    <t>03.2020</t>
  </si>
  <si>
    <t>05.2020</t>
  </si>
  <si>
    <t>Республика Мордовия Зубово-Полянский район, п. Сосновка</t>
  </si>
  <si>
    <t>06.2020</t>
  </si>
  <si>
    <t>08.2020</t>
  </si>
  <si>
    <t>07.2020</t>
  </si>
  <si>
    <t>Республика Мордовия Зубово-Полянский район, с. Теплый Стан</t>
  </si>
  <si>
    <t>01.2020</t>
  </si>
  <si>
    <t>Республика Мордовия Зубово-Полянский район, п. Дубитель</t>
  </si>
  <si>
    <t>45.11</t>
  </si>
  <si>
    <t>45.11.3</t>
  </si>
  <si>
    <t>Республика Мордовия Зубово-Полянский район, рп. Зубова Поляна</t>
  </si>
  <si>
    <t>04.2020</t>
  </si>
  <si>
    <t>Поставка специальной техники БМ-205Д</t>
  </si>
  <si>
    <t>02.2020</t>
  </si>
  <si>
    <t>Финансовая аренда (лизинг)  транспортного средства -КАМАЗ с прицепом-роспуском</t>
  </si>
  <si>
    <t>26.20</t>
  </si>
  <si>
    <t>26.20.15.000</t>
  </si>
  <si>
    <t>Поставка серверного оборудования DEPO STORM 3450F2</t>
  </si>
  <si>
    <t>Поставка комплектной трансформаторной подстанции КТП-10/0,4/400  с силовым трансформатором  ТМГ -250 кВа</t>
  </si>
  <si>
    <t>Поставка изолированного провода марки  СИП -2 3*70+1*70-1900 м , СИП 4 4*25-1840 м,   СИП-2 3*95+1*95-2670 м,  СИП-4 4*70-6810 м,  СИП-4 4*50-2170 м,  СИП -4 2*16-9700 м</t>
  </si>
  <si>
    <t>27.11.43.000</t>
  </si>
  <si>
    <t>Поставка тепловой энергии для нужд ООО «Электротеплосеть»</t>
  </si>
  <si>
    <t>233</t>
  </si>
  <si>
    <t>Гкал</t>
  </si>
  <si>
    <t xml:space="preserve">Закупка у единственного поставщика (исполнителя, подрядчика) </t>
  </si>
  <si>
    <t>10.2020</t>
  </si>
  <si>
    <t>04.2021</t>
  </si>
  <si>
    <t>2021</t>
  </si>
  <si>
    <t>27.33</t>
  </si>
  <si>
    <t>27.33.13.130</t>
  </si>
  <si>
    <t>Поставка  линейной арматуры к СИП и электромонтажных изделий для нужд  ООО "Электротеплосеть"</t>
  </si>
  <si>
    <t>876</t>
  </si>
  <si>
    <t>условная единица</t>
  </si>
  <si>
    <t>43.3</t>
  </si>
  <si>
    <t>43.99</t>
  </si>
  <si>
    <t>64.91</t>
  </si>
  <si>
    <t>42.22.22.140</t>
  </si>
  <si>
    <t>42.22</t>
  </si>
  <si>
    <t>42.22.22</t>
  </si>
  <si>
    <t xml:space="preserve">33.14.11.000 </t>
  </si>
  <si>
    <t>33.14</t>
  </si>
  <si>
    <t>27.32.13.130</t>
  </si>
  <si>
    <t>35.30.11.120</t>
  </si>
  <si>
    <t xml:space="preserve">Ремонто-строительные работы по ремонту производственных объектов:                                                                                                        -трансформатор ТМН-6300/110 Т-1 ПС-110/10 "Ударный"  по адресу: Республика Мордовия,  Зубово-Полянский район,  п. Ударный, ул. Железнодорожная                                                                                          </t>
  </si>
  <si>
    <t>71.12.12.</t>
  </si>
  <si>
    <t>71.12.13.000</t>
  </si>
  <si>
    <t xml:space="preserve">Выполнение топографо-геодезических работ, разработка рабочей и  проектно-сметной документации  по объектам:                           -Реконструкция  ВЛ-0,4 кВ  по адресу:  Республика Мордовия, Зубово-Полянский район, р.п. Зубова Поляна ул. Октябрьская                                                        -Реконструкция  ВЛ-0,4 кВ   по адресу: Республика Мордовия, Зубово-Полянский район, с. Молочница, ул. Новая, ул. Центральная, ул. Железнодорожная, ул. Клубная                                     -Реконструкция  ВЛ-0,4 кВ  по адресу: Республика Мордовия, Зубово-Полянский район,   с. Известь, ул. Советская, ул. Тургенева                                                                             -Реконструкция  ВЛ-0,4 кВ  по адресу: Республика Мордовия, Зубово-Полянский район,  с. Ширингуши, ул. Советская,, ул. Садовая,  ул. Луговая, ул. Кирова                                              - Реконструкция  ВЛ-0,4 кВ  по адресу: Республика Мордовия, Зубово-Полянский район, рп. Явас, ул. Павлова                        </t>
  </si>
  <si>
    <t>Строительно монтажные работы на объекте: "Реконструкция линии электропередач КЛ-10 кВ Ф-6  по адресу: Республика Мордовия,  Зубово-Полянский район, п. Дубитель"</t>
  </si>
  <si>
    <t xml:space="preserve">Строительно-монтажные работы на объекте: "Реконструкция ячеек 10 кВ  на ПС-110/10 "Сосновка"     по адресу: Республика Мордовия,  Зубово-Полянский район,  п. Сосновка, ул. Школьная"                                                                                          </t>
  </si>
  <si>
    <t xml:space="preserve">Выполнение работ по разработке рабочей и проектно-сметной документации для нужд ООО «Электротеплосеть» по объекту: Строительство ЛЭП,10 кВ от вновь проектируемой
ячейки ПС 110/35/10кВ «Ширингуши» до вновь проектируемой КТП-10/0,4кВ, до границ
земельного участка присоединяемого объекта, расположенного по адресу: Республика
Мордовия, Зубово-Полянский район, п.Выша, ул.Лесная кадастровый номер участка
13:08:0401001:430
</t>
  </si>
  <si>
    <t>12.2020</t>
  </si>
  <si>
    <t>Поставка  стоек железобетонных марки СВ-95-3С для нужд ООО «Электротеплосеть»</t>
  </si>
  <si>
    <t xml:space="preserve">Услуга по ремонту ПС 110/10 "Сосновка" </t>
  </si>
  <si>
    <t xml:space="preserve">33.14.19.000 </t>
  </si>
  <si>
    <t>Республика Мордовия Зубово-Полянский район, п.Сосновка</t>
  </si>
  <si>
    <t>09.2020</t>
  </si>
  <si>
    <t xml:space="preserve">Реконструкция РЗА Т-1 ПС 110/10 кВ Сосновка </t>
  </si>
  <si>
    <t>Реконструкция ячеек ПС 110/10 кВ Сосновка</t>
  </si>
  <si>
    <t xml:space="preserve">2681492.51 </t>
  </si>
  <si>
    <t xml:space="preserve">4068431.58 </t>
  </si>
  <si>
    <t xml:space="preserve">43.21.10 </t>
  </si>
  <si>
    <t xml:space="preserve">43.21 </t>
  </si>
  <si>
    <t xml:space="preserve">Поставка автомобиля  </t>
  </si>
  <si>
    <t>октября</t>
  </si>
  <si>
    <t>Пункт коммерческого учёта ПКУ/ЭТМ_111I1140121</t>
  </si>
  <si>
    <t>шт.</t>
  </si>
  <si>
    <t xml:space="preserve">415782,34
</t>
  </si>
  <si>
    <t>35.12.1</t>
  </si>
  <si>
    <t>35.12</t>
  </si>
  <si>
    <t xml:space="preserve">Выполнение работ по разработке рабочей и проектно-сметной документации для нужд ООО «Электротеплосеть» по объекту: • Строительство линии ВЛЗ-10 кВ на ж/б опорах от ТПС 110/10  «Потьма» от опоры №50 ВЛ-10кВ Ф-9 протяженностью 1000 м с установкой ж/б опор до вновь проектируемой ТП-10/0,4кВ, до границ
земельного участка присоединяемого объекта, расположенного по адресу:РМ, Зубово-Полянский район, Нововыселское сельское поселение, п. Аким-Сергеевка кадастровый номер участка
13:08:0121005:188 
</t>
  </si>
  <si>
    <t xml:space="preserve">Выполнение работ по разработке рабочей и проектно-сметной документации для нужд ООО «Электротеплосеть» по объекту: Строительство линии ВЛЗ-10 кВ на ж/б опорах от опоры ВЛ-10 кВ №6 ПС 110/10кВ «Ударный» протяженностью ориентировочно L=470 м до вновь проектируемой ТП-10/0,4кВ, до границ
земельного участка присоединяемого объекта, расположенного по адресу: РМ, Зубово-Полянский район, п. Леплей, ул. Советская, 3в. кадастровый номер участка
13:08:0417001:1100
</t>
  </si>
  <si>
    <t>Поставка  стоек железобетонных марки СВ-95-3С, СВ-110-3,5</t>
  </si>
  <si>
    <t>11.2020</t>
  </si>
  <si>
    <t xml:space="preserve">Поставка Комплектная трансформаторная подстанция КТПН-Т-В/В-160/10/0,4 У1. </t>
  </si>
  <si>
    <t>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</si>
</sst>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11" fillId="0" borderId="0"/>
  </cellStyleXfs>
  <cellXfs count="1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2" applyFont="1" applyAlignment="1">
      <alignment horizontal="center"/>
    </xf>
    <xf numFmtId="49" fontId="2" fillId="0" borderId="0" xfId="2" applyNumberFormat="1" applyFont="1" applyBorder="1" applyAlignment="1">
      <alignment horizontal="center"/>
    </xf>
    <xf numFmtId="49" fontId="2" fillId="0" borderId="0" xfId="2" applyNumberFormat="1" applyFont="1" applyBorder="1" applyAlignment="1">
      <alignment horizontal="right"/>
    </xf>
    <xf numFmtId="49" fontId="2" fillId="0" borderId="0" xfId="2" applyNumberFormat="1" applyFont="1" applyBorder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" fontId="10" fillId="0" borderId="3" xfId="0" applyNumberFormat="1" applyFont="1" applyBorder="1" applyAlignment="1">
      <alignment horizontal="center" vertical="top"/>
    </xf>
    <xf numFmtId="4" fontId="10" fillId="0" borderId="4" xfId="0" applyNumberFormat="1" applyFont="1" applyBorder="1" applyAlignment="1">
      <alignment horizontal="center" vertical="top"/>
    </xf>
    <xf numFmtId="4" fontId="10" fillId="0" borderId="5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49" fontId="2" fillId="0" borderId="15" xfId="2" applyNumberFormat="1" applyFont="1" applyBorder="1" applyAlignment="1">
      <alignment horizontal="center" vertical="top" wrapText="1"/>
    </xf>
    <xf numFmtId="0" fontId="2" fillId="0" borderId="15" xfId="2" applyFont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left" vertical="top"/>
    </xf>
    <xf numFmtId="49" fontId="2" fillId="0" borderId="4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left" vertical="top"/>
    </xf>
    <xf numFmtId="49" fontId="2" fillId="0" borderId="3" xfId="2" applyNumberFormat="1" applyFont="1" applyBorder="1" applyAlignment="1">
      <alignment horizontal="center" vertical="top" wrapText="1"/>
    </xf>
    <xf numFmtId="49" fontId="2" fillId="0" borderId="4" xfId="2" applyNumberFormat="1" applyFont="1" applyBorder="1" applyAlignment="1">
      <alignment horizontal="center" vertical="top" wrapText="1"/>
    </xf>
    <xf numFmtId="49" fontId="2" fillId="0" borderId="5" xfId="2" applyNumberFormat="1" applyFont="1" applyBorder="1" applyAlignment="1">
      <alignment horizontal="center" vertical="top" wrapText="1"/>
    </xf>
    <xf numFmtId="0" fontId="2" fillId="0" borderId="3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/>
    </xf>
    <xf numFmtId="164" fontId="2" fillId="2" borderId="5" xfId="0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49" fontId="9" fillId="0" borderId="15" xfId="1" applyNumberForma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" fontId="10" fillId="0" borderId="15" xfId="2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2" fillId="0" borderId="15" xfId="2" applyFont="1" applyBorder="1" applyAlignment="1">
      <alignment horizontal="left" vertical="top" wrapText="1"/>
    </xf>
    <xf numFmtId="49" fontId="3" fillId="2" borderId="15" xfId="2" applyNumberFormat="1" applyFont="1" applyFill="1" applyBorder="1" applyAlignment="1">
      <alignment horizontal="center" vertical="top" wrapText="1"/>
    </xf>
    <xf numFmtId="0" fontId="2" fillId="0" borderId="0" xfId="2" applyFont="1" applyBorder="1" applyAlignment="1">
      <alignment horizontal="center"/>
    </xf>
    <xf numFmtId="49" fontId="2" fillId="0" borderId="0" xfId="2" applyNumberFormat="1" applyFont="1" applyBorder="1" applyAlignment="1">
      <alignment horizontal="left"/>
    </xf>
    <xf numFmtId="49" fontId="2" fillId="0" borderId="15" xfId="2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ektrotszbv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R57"/>
  <sheetViews>
    <sheetView view="pageBreakPreview" topLeftCell="A21" zoomScale="115" zoomScaleNormal="75" zoomScaleSheetLayoutView="115" workbookViewId="0">
      <selection activeCell="CC55" sqref="CC29:CK55"/>
    </sheetView>
  </sheetViews>
  <sheetFormatPr defaultColWidth="1.140625" defaultRowHeight="12.75" x14ac:dyDescent="0.2"/>
  <cols>
    <col min="1" max="20" width="1.140625" style="1"/>
    <col min="21" max="21" width="6.85546875" style="1" customWidth="1"/>
    <col min="22" max="28" width="1.140625" style="1"/>
    <col min="29" max="29" width="44.7109375" style="1" customWidth="1"/>
    <col min="30" max="39" width="1.140625" style="1"/>
    <col min="40" max="40" width="25.42578125" style="1" customWidth="1"/>
    <col min="41" max="71" width="1.140625" style="1"/>
    <col min="72" max="72" width="2.140625" style="1" customWidth="1"/>
    <col min="73" max="79" width="1.140625" style="1"/>
    <col min="80" max="80" width="3.7109375" style="1" customWidth="1"/>
    <col min="81" max="81" width="1.140625" style="1" customWidth="1"/>
    <col min="82" max="83" width="1.140625" style="1"/>
    <col min="84" max="84" width="1.140625" style="1" customWidth="1"/>
    <col min="85" max="88" width="1.140625" style="1"/>
    <col min="89" max="89" width="2.7109375" style="1" customWidth="1"/>
    <col min="90" max="97" width="1.140625" style="1"/>
    <col min="98" max="98" width="1" style="1" customWidth="1"/>
    <col min="99" max="105" width="1.140625" style="1"/>
    <col min="106" max="106" width="2.5703125" style="1" customWidth="1"/>
    <col min="107" max="114" width="1.140625" style="1"/>
    <col min="115" max="115" width="6.5703125" style="1" customWidth="1"/>
    <col min="116" max="16384" width="1.140625" style="1"/>
  </cols>
  <sheetData>
    <row r="1" spans="1:132" s="2" customFormat="1" ht="11.25" x14ac:dyDescent="0.2">
      <c r="DS1" s="3" t="s">
        <v>22</v>
      </c>
    </row>
    <row r="2" spans="1:132" s="2" customFormat="1" ht="11.25" x14ac:dyDescent="0.2">
      <c r="DS2" s="3" t="s">
        <v>23</v>
      </c>
    </row>
    <row r="3" spans="1:132" s="2" customFormat="1" ht="11.25" x14ac:dyDescent="0.2">
      <c r="DS3" s="3" t="s">
        <v>24</v>
      </c>
    </row>
    <row r="4" spans="1:132" s="2" customFormat="1" ht="11.25" x14ac:dyDescent="0.2">
      <c r="DS4" s="16" t="s">
        <v>91</v>
      </c>
    </row>
    <row r="6" spans="1:132" s="7" customFormat="1" ht="16.5" x14ac:dyDescent="0.25">
      <c r="A6" s="121" t="s">
        <v>123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</row>
    <row r="7" spans="1:132" s="9" customFormat="1" ht="16.5" x14ac:dyDescent="0.25">
      <c r="AQ7" s="10" t="s">
        <v>14</v>
      </c>
      <c r="AR7" s="122" t="s">
        <v>139</v>
      </c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1" t="s">
        <v>15</v>
      </c>
      <c r="BJ7" s="10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1"/>
    </row>
    <row r="8" spans="1:132" x14ac:dyDescent="0.2"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</row>
    <row r="10" spans="1:132" s="6" customFormat="1" ht="15" x14ac:dyDescent="0.25">
      <c r="A10" s="131" t="s">
        <v>16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 t="s">
        <v>106</v>
      </c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</row>
    <row r="11" spans="1:132" s="6" customFormat="1" ht="15" x14ac:dyDescent="0.25">
      <c r="A11" s="131" t="s">
        <v>17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23" t="s">
        <v>97</v>
      </c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</row>
    <row r="12" spans="1:132" s="6" customFormat="1" ht="15" x14ac:dyDescent="0.25">
      <c r="A12" s="131" t="s">
        <v>18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23" t="s">
        <v>98</v>
      </c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</row>
    <row r="13" spans="1:132" s="6" customFormat="1" ht="15" x14ac:dyDescent="0.25">
      <c r="A13" s="131" t="s">
        <v>19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24" t="s">
        <v>99</v>
      </c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</row>
    <row r="14" spans="1:132" s="6" customFormat="1" ht="15" x14ac:dyDescent="0.25">
      <c r="A14" s="131" t="s">
        <v>11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23" t="s">
        <v>100</v>
      </c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</row>
    <row r="15" spans="1:132" s="6" customFormat="1" ht="15" x14ac:dyDescent="0.25">
      <c r="A15" s="131" t="s">
        <v>20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23" t="s">
        <v>101</v>
      </c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</row>
    <row r="16" spans="1:132" s="6" customFormat="1" ht="15" x14ac:dyDescent="0.25">
      <c r="A16" s="131" t="s">
        <v>21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23" t="s">
        <v>102</v>
      </c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</row>
    <row r="18" spans="1:123" s="2" customFormat="1" ht="11.25" x14ac:dyDescent="0.2">
      <c r="A18" s="106" t="s">
        <v>75</v>
      </c>
      <c r="B18" s="106"/>
      <c r="C18" s="106"/>
      <c r="D18" s="106"/>
      <c r="E18" s="106"/>
      <c r="F18" s="106" t="s">
        <v>13</v>
      </c>
      <c r="G18" s="106"/>
      <c r="H18" s="106"/>
      <c r="I18" s="106"/>
      <c r="J18" s="106"/>
      <c r="K18" s="106"/>
      <c r="L18" s="106"/>
      <c r="M18" s="106"/>
      <c r="N18" s="106" t="s">
        <v>13</v>
      </c>
      <c r="O18" s="106"/>
      <c r="P18" s="106"/>
      <c r="Q18" s="106"/>
      <c r="R18" s="106"/>
      <c r="S18" s="106"/>
      <c r="T18" s="106"/>
      <c r="U18" s="106"/>
      <c r="V18" s="113" t="s">
        <v>28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06" t="s">
        <v>63</v>
      </c>
      <c r="DD18" s="106"/>
      <c r="DE18" s="106"/>
      <c r="DF18" s="106"/>
      <c r="DG18" s="106"/>
      <c r="DH18" s="106"/>
      <c r="DI18" s="106"/>
      <c r="DJ18" s="106"/>
      <c r="DK18" s="106"/>
      <c r="DL18" s="106" t="s">
        <v>65</v>
      </c>
      <c r="DM18" s="106"/>
      <c r="DN18" s="106"/>
      <c r="DO18" s="106"/>
      <c r="DP18" s="106"/>
      <c r="DQ18" s="106"/>
      <c r="DR18" s="106"/>
      <c r="DS18" s="106"/>
    </row>
    <row r="19" spans="1:123" s="2" customFormat="1" ht="11.25" x14ac:dyDescent="0.2">
      <c r="A19" s="104" t="s">
        <v>76</v>
      </c>
      <c r="B19" s="104"/>
      <c r="C19" s="104"/>
      <c r="D19" s="104"/>
      <c r="E19" s="104"/>
      <c r="F19" s="104" t="s">
        <v>78</v>
      </c>
      <c r="G19" s="104"/>
      <c r="H19" s="104"/>
      <c r="I19" s="104"/>
      <c r="J19" s="104"/>
      <c r="K19" s="104"/>
      <c r="L19" s="104"/>
      <c r="M19" s="104"/>
      <c r="N19" s="104" t="s">
        <v>93</v>
      </c>
      <c r="O19" s="104"/>
      <c r="P19" s="104"/>
      <c r="Q19" s="104"/>
      <c r="R19" s="104"/>
      <c r="S19" s="104"/>
      <c r="T19" s="104"/>
      <c r="U19" s="104"/>
      <c r="V19" s="104" t="s">
        <v>30</v>
      </c>
      <c r="W19" s="104"/>
      <c r="X19" s="104"/>
      <c r="Y19" s="104"/>
      <c r="Z19" s="104"/>
      <c r="AA19" s="104"/>
      <c r="AB19" s="104"/>
      <c r="AC19" s="104"/>
      <c r="AD19" s="104" t="s">
        <v>32</v>
      </c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6" t="s">
        <v>40</v>
      </c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4" t="s">
        <v>42</v>
      </c>
      <c r="BF19" s="104"/>
      <c r="BG19" s="104"/>
      <c r="BH19" s="104"/>
      <c r="BI19" s="104"/>
      <c r="BJ19" s="104"/>
      <c r="BK19" s="104"/>
      <c r="BL19" s="104"/>
      <c r="BM19" s="106" t="s">
        <v>48</v>
      </c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4" t="s">
        <v>42</v>
      </c>
      <c r="CD19" s="104"/>
      <c r="CE19" s="104"/>
      <c r="CF19" s="104"/>
      <c r="CG19" s="104"/>
      <c r="CH19" s="104"/>
      <c r="CI19" s="104"/>
      <c r="CJ19" s="104"/>
      <c r="CK19" s="104"/>
      <c r="CL19" s="125" t="s">
        <v>55</v>
      </c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7"/>
      <c r="DC19" s="104" t="s">
        <v>64</v>
      </c>
      <c r="DD19" s="104"/>
      <c r="DE19" s="104"/>
      <c r="DF19" s="104"/>
      <c r="DG19" s="104"/>
      <c r="DH19" s="104"/>
      <c r="DI19" s="104"/>
      <c r="DJ19" s="104"/>
      <c r="DK19" s="104"/>
      <c r="DL19" s="104" t="s">
        <v>67</v>
      </c>
      <c r="DM19" s="104"/>
      <c r="DN19" s="104"/>
      <c r="DO19" s="104"/>
      <c r="DP19" s="104"/>
      <c r="DQ19" s="104"/>
      <c r="DR19" s="104"/>
      <c r="DS19" s="104"/>
    </row>
    <row r="20" spans="1:123" s="2" customFormat="1" ht="11.25" x14ac:dyDescent="0.2">
      <c r="A20" s="104" t="s">
        <v>29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 t="s">
        <v>31</v>
      </c>
      <c r="W20" s="104"/>
      <c r="X20" s="104"/>
      <c r="Y20" s="104"/>
      <c r="Z20" s="104"/>
      <c r="AA20" s="104"/>
      <c r="AB20" s="104"/>
      <c r="AC20" s="104"/>
      <c r="AD20" s="104" t="s">
        <v>33</v>
      </c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 t="s">
        <v>43</v>
      </c>
      <c r="BF20" s="104"/>
      <c r="BG20" s="104"/>
      <c r="BH20" s="104"/>
      <c r="BI20" s="104"/>
      <c r="BJ20" s="104"/>
      <c r="BK20" s="104"/>
      <c r="BL20" s="104"/>
      <c r="BM20" s="104" t="s">
        <v>49</v>
      </c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 t="s">
        <v>51</v>
      </c>
      <c r="CD20" s="104"/>
      <c r="CE20" s="104"/>
      <c r="CF20" s="104"/>
      <c r="CG20" s="104"/>
      <c r="CH20" s="104"/>
      <c r="CI20" s="104"/>
      <c r="CJ20" s="104"/>
      <c r="CK20" s="104"/>
      <c r="CL20" s="128" t="s">
        <v>56</v>
      </c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30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 t="s">
        <v>68</v>
      </c>
      <c r="DM20" s="104"/>
      <c r="DN20" s="104"/>
      <c r="DO20" s="104"/>
      <c r="DP20" s="104"/>
      <c r="DQ20" s="104"/>
      <c r="DR20" s="104"/>
      <c r="DS20" s="104"/>
    </row>
    <row r="21" spans="1:123" s="2" customFormat="1" ht="11.25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 t="s">
        <v>34</v>
      </c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4" t="s">
        <v>44</v>
      </c>
      <c r="BF21" s="104"/>
      <c r="BG21" s="104"/>
      <c r="BH21" s="104"/>
      <c r="BI21" s="104"/>
      <c r="BJ21" s="104"/>
      <c r="BK21" s="104"/>
      <c r="BL21" s="104"/>
      <c r="BM21" s="105" t="s">
        <v>50</v>
      </c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4" t="s">
        <v>53</v>
      </c>
      <c r="CD21" s="104"/>
      <c r="CE21" s="104"/>
      <c r="CF21" s="104"/>
      <c r="CG21" s="104"/>
      <c r="CH21" s="104"/>
      <c r="CI21" s="104"/>
      <c r="CJ21" s="104"/>
      <c r="CK21" s="104"/>
      <c r="CL21" s="133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5"/>
      <c r="DC21" s="104"/>
      <c r="DD21" s="104"/>
      <c r="DE21" s="104"/>
      <c r="DF21" s="104"/>
      <c r="DG21" s="104"/>
      <c r="DH21" s="104"/>
      <c r="DI21" s="104"/>
      <c r="DJ21" s="104"/>
      <c r="DK21" s="104"/>
      <c r="DL21" s="105" t="s">
        <v>66</v>
      </c>
      <c r="DM21" s="105"/>
      <c r="DN21" s="105"/>
      <c r="DO21" s="105"/>
      <c r="DP21" s="105"/>
      <c r="DQ21" s="105"/>
      <c r="DR21" s="105"/>
      <c r="DS21" s="105"/>
    </row>
    <row r="22" spans="1:123" s="2" customFormat="1" ht="11.25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 t="s">
        <v>35</v>
      </c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 t="s">
        <v>90</v>
      </c>
      <c r="AP22" s="104"/>
      <c r="AQ22" s="104"/>
      <c r="AR22" s="104"/>
      <c r="AS22" s="104"/>
      <c r="AT22" s="104"/>
      <c r="AU22" s="104"/>
      <c r="AV22" s="104"/>
      <c r="AW22" s="104" t="s">
        <v>46</v>
      </c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 t="s">
        <v>90</v>
      </c>
      <c r="BN22" s="104"/>
      <c r="BO22" s="104"/>
      <c r="BP22" s="104"/>
      <c r="BQ22" s="104"/>
      <c r="BR22" s="104"/>
      <c r="BS22" s="104"/>
      <c r="BT22" s="104"/>
      <c r="BU22" s="104" t="s">
        <v>46</v>
      </c>
      <c r="BV22" s="104"/>
      <c r="BW22" s="104"/>
      <c r="BX22" s="104"/>
      <c r="BY22" s="104"/>
      <c r="BZ22" s="104"/>
      <c r="CA22" s="104"/>
      <c r="CB22" s="104"/>
      <c r="CC22" s="104" t="s">
        <v>54</v>
      </c>
      <c r="CD22" s="104"/>
      <c r="CE22" s="104"/>
      <c r="CF22" s="104"/>
      <c r="CG22" s="104"/>
      <c r="CH22" s="104"/>
      <c r="CI22" s="104"/>
      <c r="CJ22" s="104"/>
      <c r="CK22" s="104"/>
      <c r="CL22" s="104" t="s">
        <v>79</v>
      </c>
      <c r="CM22" s="104"/>
      <c r="CN22" s="104"/>
      <c r="CO22" s="104"/>
      <c r="CP22" s="104"/>
      <c r="CQ22" s="104"/>
      <c r="CR22" s="104"/>
      <c r="CS22" s="104"/>
      <c r="CT22" s="104"/>
      <c r="CU22" s="104" t="s">
        <v>80</v>
      </c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 t="s">
        <v>92</v>
      </c>
      <c r="DM22" s="104"/>
      <c r="DN22" s="104"/>
      <c r="DO22" s="104"/>
      <c r="DP22" s="104"/>
      <c r="DQ22" s="104"/>
      <c r="DR22" s="104"/>
      <c r="DS22" s="104"/>
    </row>
    <row r="23" spans="1:123" s="2" customFormat="1" ht="11.25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 t="s">
        <v>36</v>
      </c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 t="s">
        <v>41</v>
      </c>
      <c r="AP23" s="104"/>
      <c r="AQ23" s="104"/>
      <c r="AR23" s="104"/>
      <c r="AS23" s="104"/>
      <c r="AT23" s="104"/>
      <c r="AU23" s="104"/>
      <c r="AV23" s="104"/>
      <c r="AW23" s="104" t="s">
        <v>47</v>
      </c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 t="s">
        <v>77</v>
      </c>
      <c r="BN23" s="104"/>
      <c r="BO23" s="104"/>
      <c r="BP23" s="104"/>
      <c r="BQ23" s="104"/>
      <c r="BR23" s="104"/>
      <c r="BS23" s="104"/>
      <c r="BT23" s="104"/>
      <c r="BU23" s="104" t="s">
        <v>47</v>
      </c>
      <c r="BV23" s="104"/>
      <c r="BW23" s="104"/>
      <c r="BX23" s="104"/>
      <c r="BY23" s="104"/>
      <c r="BZ23" s="104"/>
      <c r="CA23" s="104"/>
      <c r="CB23" s="104"/>
      <c r="CC23" s="104" t="s">
        <v>31</v>
      </c>
      <c r="CD23" s="104"/>
      <c r="CE23" s="104"/>
      <c r="CF23" s="104"/>
      <c r="CG23" s="104"/>
      <c r="CH23" s="104"/>
      <c r="CI23" s="104"/>
      <c r="CJ23" s="104"/>
      <c r="CK23" s="104"/>
      <c r="CL23" s="104" t="s">
        <v>60</v>
      </c>
      <c r="CM23" s="104"/>
      <c r="CN23" s="104"/>
      <c r="CO23" s="104"/>
      <c r="CP23" s="104"/>
      <c r="CQ23" s="104"/>
      <c r="CR23" s="104"/>
      <c r="CS23" s="104"/>
      <c r="CT23" s="104"/>
      <c r="CU23" s="104" t="s">
        <v>62</v>
      </c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</row>
    <row r="24" spans="1:123" s="2" customFormat="1" ht="11.25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 t="s">
        <v>37</v>
      </c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 t="s">
        <v>52</v>
      </c>
      <c r="CD24" s="104"/>
      <c r="CE24" s="104"/>
      <c r="CF24" s="104"/>
      <c r="CG24" s="104"/>
      <c r="CH24" s="104"/>
      <c r="CI24" s="104"/>
      <c r="CJ24" s="104"/>
      <c r="CK24" s="104"/>
      <c r="CL24" s="104" t="s">
        <v>61</v>
      </c>
      <c r="CM24" s="104"/>
      <c r="CN24" s="104"/>
      <c r="CO24" s="104"/>
      <c r="CP24" s="104"/>
      <c r="CQ24" s="104"/>
      <c r="CR24" s="104"/>
      <c r="CS24" s="104"/>
      <c r="CT24" s="104"/>
      <c r="CU24" s="104" t="s">
        <v>31</v>
      </c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</row>
    <row r="25" spans="1:123" s="2" customFormat="1" ht="11.25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 t="s">
        <v>38</v>
      </c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 t="s">
        <v>107</v>
      </c>
      <c r="CD25" s="104"/>
      <c r="CE25" s="104"/>
      <c r="CF25" s="104"/>
      <c r="CG25" s="104"/>
      <c r="CH25" s="104"/>
      <c r="CI25" s="104"/>
      <c r="CJ25" s="104"/>
      <c r="CK25" s="104"/>
      <c r="CL25" s="104" t="s">
        <v>57</v>
      </c>
      <c r="CM25" s="104"/>
      <c r="CN25" s="104"/>
      <c r="CO25" s="104"/>
      <c r="CP25" s="104"/>
      <c r="CQ25" s="104"/>
      <c r="CR25" s="104"/>
      <c r="CS25" s="104"/>
      <c r="CT25" s="104"/>
      <c r="CU25" s="104" t="s">
        <v>59</v>
      </c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</row>
    <row r="26" spans="1:123" s="2" customFormat="1" ht="11.25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 t="s">
        <v>39</v>
      </c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 t="s">
        <v>58</v>
      </c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</row>
    <row r="27" spans="1:123" s="2" customFormat="1" ht="11.25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 t="s">
        <v>59</v>
      </c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</row>
    <row r="28" spans="1:123" s="2" customFormat="1" ht="11.25" x14ac:dyDescent="0.2">
      <c r="A28" s="106" t="s">
        <v>3</v>
      </c>
      <c r="B28" s="106"/>
      <c r="C28" s="106"/>
      <c r="D28" s="106"/>
      <c r="E28" s="106"/>
      <c r="F28" s="106" t="s">
        <v>0</v>
      </c>
      <c r="G28" s="106"/>
      <c r="H28" s="106"/>
      <c r="I28" s="106"/>
      <c r="J28" s="106"/>
      <c r="K28" s="106"/>
      <c r="L28" s="106"/>
      <c r="M28" s="106"/>
      <c r="N28" s="106" t="s">
        <v>1</v>
      </c>
      <c r="O28" s="106"/>
      <c r="P28" s="106"/>
      <c r="Q28" s="106"/>
      <c r="R28" s="106"/>
      <c r="S28" s="106"/>
      <c r="T28" s="106"/>
      <c r="U28" s="106"/>
      <c r="V28" s="106" t="s">
        <v>2</v>
      </c>
      <c r="W28" s="106"/>
      <c r="X28" s="106"/>
      <c r="Y28" s="106"/>
      <c r="Z28" s="106"/>
      <c r="AA28" s="106"/>
      <c r="AB28" s="106"/>
      <c r="AC28" s="106"/>
      <c r="AD28" s="106" t="s">
        <v>4</v>
      </c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 t="s">
        <v>5</v>
      </c>
      <c r="AP28" s="106"/>
      <c r="AQ28" s="106"/>
      <c r="AR28" s="106"/>
      <c r="AS28" s="106"/>
      <c r="AT28" s="106"/>
      <c r="AU28" s="106"/>
      <c r="AV28" s="106"/>
      <c r="AW28" s="106" t="s">
        <v>10</v>
      </c>
      <c r="AX28" s="106"/>
      <c r="AY28" s="106"/>
      <c r="AZ28" s="106"/>
      <c r="BA28" s="106"/>
      <c r="BB28" s="106"/>
      <c r="BC28" s="106"/>
      <c r="BD28" s="106"/>
      <c r="BE28" s="106" t="s">
        <v>6</v>
      </c>
      <c r="BF28" s="106"/>
      <c r="BG28" s="106"/>
      <c r="BH28" s="106"/>
      <c r="BI28" s="106"/>
      <c r="BJ28" s="106"/>
      <c r="BK28" s="106"/>
      <c r="BL28" s="106"/>
      <c r="BM28" s="106" t="s">
        <v>7</v>
      </c>
      <c r="BN28" s="106"/>
      <c r="BO28" s="106"/>
      <c r="BP28" s="106"/>
      <c r="BQ28" s="106"/>
      <c r="BR28" s="106"/>
      <c r="BS28" s="106"/>
      <c r="BT28" s="106"/>
      <c r="BU28" s="106" t="s">
        <v>8</v>
      </c>
      <c r="BV28" s="106"/>
      <c r="BW28" s="106"/>
      <c r="BX28" s="106"/>
      <c r="BY28" s="106"/>
      <c r="BZ28" s="106"/>
      <c r="CA28" s="106"/>
      <c r="CB28" s="106"/>
      <c r="CC28" s="106" t="s">
        <v>9</v>
      </c>
      <c r="CD28" s="106"/>
      <c r="CE28" s="106"/>
      <c r="CF28" s="106"/>
      <c r="CG28" s="106"/>
      <c r="CH28" s="106"/>
      <c r="CI28" s="106"/>
      <c r="CJ28" s="106"/>
      <c r="CK28" s="106"/>
      <c r="CL28" s="106" t="s">
        <v>25</v>
      </c>
      <c r="CM28" s="106"/>
      <c r="CN28" s="106"/>
      <c r="CO28" s="106"/>
      <c r="CP28" s="106"/>
      <c r="CQ28" s="106"/>
      <c r="CR28" s="106"/>
      <c r="CS28" s="106"/>
      <c r="CT28" s="106"/>
      <c r="CU28" s="106" t="s">
        <v>26</v>
      </c>
      <c r="CV28" s="106"/>
      <c r="CW28" s="106"/>
      <c r="CX28" s="106"/>
      <c r="CY28" s="106"/>
      <c r="CZ28" s="106"/>
      <c r="DA28" s="106"/>
      <c r="DB28" s="106"/>
      <c r="DC28" s="113" t="s">
        <v>27</v>
      </c>
      <c r="DD28" s="113"/>
      <c r="DE28" s="113"/>
      <c r="DF28" s="113"/>
      <c r="DG28" s="113"/>
      <c r="DH28" s="113"/>
      <c r="DI28" s="113"/>
      <c r="DJ28" s="113"/>
      <c r="DK28" s="113"/>
      <c r="DL28" s="113" t="s">
        <v>45</v>
      </c>
      <c r="DM28" s="113"/>
      <c r="DN28" s="113"/>
      <c r="DO28" s="113"/>
      <c r="DP28" s="113"/>
      <c r="DQ28" s="113"/>
      <c r="DR28" s="113"/>
      <c r="DS28" s="113"/>
    </row>
    <row r="29" spans="1:123" s="21" customFormat="1" ht="108.75" customHeight="1" x14ac:dyDescent="0.2">
      <c r="A29" s="45">
        <v>1</v>
      </c>
      <c r="B29" s="46"/>
      <c r="C29" s="46"/>
      <c r="D29" s="46"/>
      <c r="E29" s="47"/>
      <c r="F29" s="48" t="s">
        <v>136</v>
      </c>
      <c r="G29" s="49"/>
      <c r="H29" s="49"/>
      <c r="I29" s="49"/>
      <c r="J29" s="49"/>
      <c r="K29" s="49"/>
      <c r="L29" s="49"/>
      <c r="M29" s="50"/>
      <c r="N29" s="87" t="s">
        <v>137</v>
      </c>
      <c r="O29" s="88"/>
      <c r="P29" s="88"/>
      <c r="Q29" s="88"/>
      <c r="R29" s="88"/>
      <c r="S29" s="88"/>
      <c r="T29" s="88"/>
      <c r="U29" s="89"/>
      <c r="V29" s="90" t="s">
        <v>155</v>
      </c>
      <c r="W29" s="91"/>
      <c r="X29" s="91"/>
      <c r="Y29" s="91"/>
      <c r="Z29" s="91"/>
      <c r="AA29" s="91"/>
      <c r="AB29" s="91"/>
      <c r="AC29" s="92"/>
      <c r="AD29" s="30" t="s">
        <v>103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2"/>
      <c r="AO29" s="36" t="s">
        <v>104</v>
      </c>
      <c r="AP29" s="37"/>
      <c r="AQ29" s="37"/>
      <c r="AR29" s="37"/>
      <c r="AS29" s="37"/>
      <c r="AT29" s="37"/>
      <c r="AU29" s="37"/>
      <c r="AV29" s="38"/>
      <c r="AW29" s="42" t="s">
        <v>105</v>
      </c>
      <c r="AX29" s="43"/>
      <c r="AY29" s="43"/>
      <c r="AZ29" s="43"/>
      <c r="BA29" s="43"/>
      <c r="BB29" s="43"/>
      <c r="BC29" s="43"/>
      <c r="BD29" s="44"/>
      <c r="BE29" s="93">
        <v>1</v>
      </c>
      <c r="BF29" s="94"/>
      <c r="BG29" s="94"/>
      <c r="BH29" s="94"/>
      <c r="BI29" s="94"/>
      <c r="BJ29" s="94"/>
      <c r="BK29" s="94"/>
      <c r="BL29" s="95"/>
      <c r="BM29" s="51" t="s">
        <v>102</v>
      </c>
      <c r="BN29" s="52"/>
      <c r="BO29" s="52"/>
      <c r="BP29" s="52"/>
      <c r="BQ29" s="52"/>
      <c r="BR29" s="52"/>
      <c r="BS29" s="52"/>
      <c r="BT29" s="53"/>
      <c r="BU29" s="30" t="s">
        <v>127</v>
      </c>
      <c r="BV29" s="31"/>
      <c r="BW29" s="31"/>
      <c r="BX29" s="31"/>
      <c r="BY29" s="31"/>
      <c r="BZ29" s="31"/>
      <c r="CA29" s="31"/>
      <c r="CB29" s="32"/>
      <c r="CC29" s="33">
        <f>3090000*1.2</f>
        <v>3708000</v>
      </c>
      <c r="CD29" s="96"/>
      <c r="CE29" s="96"/>
      <c r="CF29" s="96"/>
      <c r="CG29" s="96"/>
      <c r="CH29" s="96"/>
      <c r="CI29" s="96"/>
      <c r="CJ29" s="96"/>
      <c r="CK29" s="97"/>
      <c r="CL29" s="36" t="s">
        <v>149</v>
      </c>
      <c r="CM29" s="37"/>
      <c r="CN29" s="37"/>
      <c r="CO29" s="37"/>
      <c r="CP29" s="37"/>
      <c r="CQ29" s="37"/>
      <c r="CR29" s="37"/>
      <c r="CS29" s="37"/>
      <c r="CT29" s="38"/>
      <c r="CU29" s="36" t="s">
        <v>156</v>
      </c>
      <c r="CV29" s="37"/>
      <c r="CW29" s="37"/>
      <c r="CX29" s="37"/>
      <c r="CY29" s="37"/>
      <c r="CZ29" s="37"/>
      <c r="DA29" s="37"/>
      <c r="DB29" s="38"/>
      <c r="DC29" s="39" t="s">
        <v>115</v>
      </c>
      <c r="DD29" s="40"/>
      <c r="DE29" s="40"/>
      <c r="DF29" s="40"/>
      <c r="DG29" s="40"/>
      <c r="DH29" s="40"/>
      <c r="DI29" s="40"/>
      <c r="DJ29" s="40"/>
      <c r="DK29" s="41"/>
      <c r="DL29" s="98" t="s">
        <v>116</v>
      </c>
      <c r="DM29" s="99"/>
      <c r="DN29" s="99"/>
      <c r="DO29" s="99"/>
      <c r="DP29" s="99"/>
      <c r="DQ29" s="99"/>
      <c r="DR29" s="99"/>
      <c r="DS29" s="100"/>
    </row>
    <row r="30" spans="1:123" s="21" customFormat="1" ht="115.5" customHeight="1" x14ac:dyDescent="0.2">
      <c r="A30" s="45">
        <v>2</v>
      </c>
      <c r="B30" s="46"/>
      <c r="C30" s="46"/>
      <c r="D30" s="46"/>
      <c r="E30" s="47"/>
      <c r="F30" s="48" t="s">
        <v>158</v>
      </c>
      <c r="G30" s="49"/>
      <c r="H30" s="49"/>
      <c r="I30" s="49"/>
      <c r="J30" s="49"/>
      <c r="K30" s="49"/>
      <c r="L30" s="49"/>
      <c r="M30" s="50"/>
      <c r="N30" s="48" t="s">
        <v>159</v>
      </c>
      <c r="O30" s="49"/>
      <c r="P30" s="49"/>
      <c r="Q30" s="49"/>
      <c r="R30" s="49"/>
      <c r="S30" s="49"/>
      <c r="T30" s="49"/>
      <c r="U30" s="50"/>
      <c r="V30" s="90" t="s">
        <v>160</v>
      </c>
      <c r="W30" s="91"/>
      <c r="X30" s="91"/>
      <c r="Y30" s="91"/>
      <c r="Z30" s="91"/>
      <c r="AA30" s="91"/>
      <c r="AB30" s="91"/>
      <c r="AC30" s="92"/>
      <c r="AD30" s="30" t="s">
        <v>103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2"/>
      <c r="AO30" s="36" t="s">
        <v>104</v>
      </c>
      <c r="AP30" s="37"/>
      <c r="AQ30" s="37"/>
      <c r="AR30" s="37"/>
      <c r="AS30" s="37"/>
      <c r="AT30" s="37"/>
      <c r="AU30" s="37"/>
      <c r="AV30" s="38"/>
      <c r="AW30" s="42" t="s">
        <v>105</v>
      </c>
      <c r="AX30" s="43"/>
      <c r="AY30" s="43"/>
      <c r="AZ30" s="43"/>
      <c r="BA30" s="43"/>
      <c r="BB30" s="43"/>
      <c r="BC30" s="43"/>
      <c r="BD30" s="44"/>
      <c r="BE30" s="93">
        <v>1</v>
      </c>
      <c r="BF30" s="94"/>
      <c r="BG30" s="94"/>
      <c r="BH30" s="94"/>
      <c r="BI30" s="94"/>
      <c r="BJ30" s="94"/>
      <c r="BK30" s="94"/>
      <c r="BL30" s="95"/>
      <c r="BM30" s="51" t="s">
        <v>130</v>
      </c>
      <c r="BN30" s="52"/>
      <c r="BO30" s="52"/>
      <c r="BP30" s="52"/>
      <c r="BQ30" s="52"/>
      <c r="BR30" s="52"/>
      <c r="BS30" s="52"/>
      <c r="BT30" s="53"/>
      <c r="BU30" s="30" t="s">
        <v>127</v>
      </c>
      <c r="BV30" s="31"/>
      <c r="BW30" s="31"/>
      <c r="BX30" s="31"/>
      <c r="BY30" s="31"/>
      <c r="BZ30" s="31"/>
      <c r="CA30" s="31"/>
      <c r="CB30" s="32"/>
      <c r="CC30" s="33">
        <f>826000*1.2</f>
        <v>991200</v>
      </c>
      <c r="CD30" s="96"/>
      <c r="CE30" s="96"/>
      <c r="CF30" s="96"/>
      <c r="CG30" s="96"/>
      <c r="CH30" s="96"/>
      <c r="CI30" s="96"/>
      <c r="CJ30" s="96"/>
      <c r="CK30" s="97"/>
      <c r="CL30" s="101" t="s">
        <v>156</v>
      </c>
      <c r="CM30" s="102"/>
      <c r="CN30" s="102"/>
      <c r="CO30" s="102"/>
      <c r="CP30" s="102"/>
      <c r="CQ30" s="102"/>
      <c r="CR30" s="102"/>
      <c r="CS30" s="102"/>
      <c r="CT30" s="103"/>
      <c r="CU30" s="36" t="s">
        <v>143</v>
      </c>
      <c r="CV30" s="37"/>
      <c r="CW30" s="37"/>
      <c r="CX30" s="37"/>
      <c r="CY30" s="37"/>
      <c r="CZ30" s="37"/>
      <c r="DA30" s="37"/>
      <c r="DB30" s="38"/>
      <c r="DC30" s="39" t="s">
        <v>115</v>
      </c>
      <c r="DD30" s="40"/>
      <c r="DE30" s="40"/>
      <c r="DF30" s="40"/>
      <c r="DG30" s="40"/>
      <c r="DH30" s="40"/>
      <c r="DI30" s="40"/>
      <c r="DJ30" s="40"/>
      <c r="DK30" s="41"/>
      <c r="DL30" s="98" t="s">
        <v>116</v>
      </c>
      <c r="DM30" s="99"/>
      <c r="DN30" s="99"/>
      <c r="DO30" s="99"/>
      <c r="DP30" s="99"/>
      <c r="DQ30" s="99"/>
      <c r="DR30" s="99"/>
      <c r="DS30" s="100"/>
    </row>
    <row r="31" spans="1:123" s="21" customFormat="1" ht="142.5" customHeight="1" x14ac:dyDescent="0.2">
      <c r="A31" s="45">
        <v>3</v>
      </c>
      <c r="B31" s="46"/>
      <c r="C31" s="46"/>
      <c r="D31" s="46"/>
      <c r="E31" s="47"/>
      <c r="F31" s="60" t="s">
        <v>176</v>
      </c>
      <c r="G31" s="61"/>
      <c r="H31" s="61"/>
      <c r="I31" s="61"/>
      <c r="J31" s="61"/>
      <c r="K31" s="61"/>
      <c r="L31" s="61"/>
      <c r="M31" s="62"/>
      <c r="N31" s="60" t="s">
        <v>177</v>
      </c>
      <c r="O31" s="61"/>
      <c r="P31" s="61"/>
      <c r="Q31" s="61"/>
      <c r="R31" s="61"/>
      <c r="S31" s="61"/>
      <c r="T31" s="61"/>
      <c r="U31" s="62"/>
      <c r="V31" s="90" t="s">
        <v>140</v>
      </c>
      <c r="W31" s="91"/>
      <c r="X31" s="91"/>
      <c r="Y31" s="91"/>
      <c r="Z31" s="91"/>
      <c r="AA31" s="91"/>
      <c r="AB31" s="91"/>
      <c r="AC31" s="92"/>
      <c r="AD31" s="30" t="s">
        <v>103</v>
      </c>
      <c r="AE31" s="31"/>
      <c r="AF31" s="31"/>
      <c r="AG31" s="31"/>
      <c r="AH31" s="31"/>
      <c r="AI31" s="31"/>
      <c r="AJ31" s="31"/>
      <c r="AK31" s="31"/>
      <c r="AL31" s="31"/>
      <c r="AM31" s="31"/>
      <c r="AN31" s="32"/>
      <c r="AO31" s="36" t="s">
        <v>104</v>
      </c>
      <c r="AP31" s="37"/>
      <c r="AQ31" s="37"/>
      <c r="AR31" s="37"/>
      <c r="AS31" s="37"/>
      <c r="AT31" s="37"/>
      <c r="AU31" s="37"/>
      <c r="AV31" s="38"/>
      <c r="AW31" s="42" t="s">
        <v>105</v>
      </c>
      <c r="AX31" s="43"/>
      <c r="AY31" s="43"/>
      <c r="AZ31" s="43"/>
      <c r="BA31" s="43"/>
      <c r="BB31" s="43"/>
      <c r="BC31" s="43"/>
      <c r="BD31" s="44"/>
      <c r="BE31" s="93">
        <v>3</v>
      </c>
      <c r="BF31" s="94"/>
      <c r="BG31" s="94"/>
      <c r="BH31" s="94"/>
      <c r="BI31" s="94"/>
      <c r="BJ31" s="94"/>
      <c r="BK31" s="94"/>
      <c r="BL31" s="95"/>
      <c r="BM31" s="51" t="s">
        <v>129</v>
      </c>
      <c r="BN31" s="52"/>
      <c r="BO31" s="52"/>
      <c r="BP31" s="52"/>
      <c r="BQ31" s="52"/>
      <c r="BR31" s="52"/>
      <c r="BS31" s="52"/>
      <c r="BT31" s="53"/>
      <c r="BU31" s="30" t="s">
        <v>141</v>
      </c>
      <c r="BV31" s="31"/>
      <c r="BW31" s="31"/>
      <c r="BX31" s="31"/>
      <c r="BY31" s="31"/>
      <c r="BZ31" s="31"/>
      <c r="CA31" s="31"/>
      <c r="CB31" s="32"/>
      <c r="CC31" s="33">
        <f>972820*1.2+434840*1.2+752840*1.2</f>
        <v>2592600</v>
      </c>
      <c r="CD31" s="96"/>
      <c r="CE31" s="96"/>
      <c r="CF31" s="96"/>
      <c r="CG31" s="96"/>
      <c r="CH31" s="96"/>
      <c r="CI31" s="96"/>
      <c r="CJ31" s="96"/>
      <c r="CK31" s="97"/>
      <c r="CL31" s="101" t="s">
        <v>142</v>
      </c>
      <c r="CM31" s="102"/>
      <c r="CN31" s="102"/>
      <c r="CO31" s="102"/>
      <c r="CP31" s="102"/>
      <c r="CQ31" s="102"/>
      <c r="CR31" s="102"/>
      <c r="CS31" s="102"/>
      <c r="CT31" s="103"/>
      <c r="CU31" s="36" t="s">
        <v>143</v>
      </c>
      <c r="CV31" s="37"/>
      <c r="CW31" s="37"/>
      <c r="CX31" s="37"/>
      <c r="CY31" s="37"/>
      <c r="CZ31" s="37"/>
      <c r="DA31" s="37"/>
      <c r="DB31" s="38"/>
      <c r="DC31" s="114" t="s">
        <v>108</v>
      </c>
      <c r="DD31" s="115"/>
      <c r="DE31" s="115"/>
      <c r="DF31" s="115"/>
      <c r="DG31" s="115"/>
      <c r="DH31" s="115"/>
      <c r="DI31" s="115"/>
      <c r="DJ31" s="115"/>
      <c r="DK31" s="116"/>
      <c r="DL31" s="98" t="s">
        <v>109</v>
      </c>
      <c r="DM31" s="99"/>
      <c r="DN31" s="99"/>
      <c r="DO31" s="99"/>
      <c r="DP31" s="99"/>
      <c r="DQ31" s="99"/>
      <c r="DR31" s="99"/>
      <c r="DS31" s="100"/>
    </row>
    <row r="32" spans="1:123" s="22" customFormat="1" ht="94.5" customHeight="1" x14ac:dyDescent="0.2">
      <c r="A32" s="45">
        <v>4</v>
      </c>
      <c r="B32" s="46"/>
      <c r="C32" s="46"/>
      <c r="D32" s="46"/>
      <c r="E32" s="47"/>
      <c r="F32" s="48" t="s">
        <v>151</v>
      </c>
      <c r="G32" s="49"/>
      <c r="H32" s="49"/>
      <c r="I32" s="49"/>
      <c r="J32" s="49"/>
      <c r="K32" s="49"/>
      <c r="L32" s="49"/>
      <c r="M32" s="50"/>
      <c r="N32" s="87" t="s">
        <v>152</v>
      </c>
      <c r="O32" s="88"/>
      <c r="P32" s="88"/>
      <c r="Q32" s="88"/>
      <c r="R32" s="88"/>
      <c r="S32" s="88"/>
      <c r="T32" s="88"/>
      <c r="U32" s="89"/>
      <c r="V32" s="90" t="s">
        <v>205</v>
      </c>
      <c r="W32" s="91"/>
      <c r="X32" s="91"/>
      <c r="Y32" s="91"/>
      <c r="Z32" s="91"/>
      <c r="AA32" s="91"/>
      <c r="AB32" s="91"/>
      <c r="AC32" s="92"/>
      <c r="AD32" s="30" t="s">
        <v>103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2"/>
      <c r="AO32" s="36" t="s">
        <v>104</v>
      </c>
      <c r="AP32" s="37"/>
      <c r="AQ32" s="37"/>
      <c r="AR32" s="37"/>
      <c r="AS32" s="37"/>
      <c r="AT32" s="37"/>
      <c r="AU32" s="37"/>
      <c r="AV32" s="38"/>
      <c r="AW32" s="42" t="s">
        <v>105</v>
      </c>
      <c r="AX32" s="43"/>
      <c r="AY32" s="43"/>
      <c r="AZ32" s="43"/>
      <c r="BA32" s="43"/>
      <c r="BB32" s="43"/>
      <c r="BC32" s="43"/>
      <c r="BD32" s="44"/>
      <c r="BE32" s="107">
        <v>1</v>
      </c>
      <c r="BF32" s="108"/>
      <c r="BG32" s="108"/>
      <c r="BH32" s="108"/>
      <c r="BI32" s="108"/>
      <c r="BJ32" s="108"/>
      <c r="BK32" s="108"/>
      <c r="BL32" s="109"/>
      <c r="BM32" s="51" t="s">
        <v>132</v>
      </c>
      <c r="BN32" s="52"/>
      <c r="BO32" s="52"/>
      <c r="BP32" s="52"/>
      <c r="BQ32" s="52"/>
      <c r="BR32" s="52"/>
      <c r="BS32" s="52"/>
      <c r="BT32" s="53"/>
      <c r="BU32" s="30" t="s">
        <v>153</v>
      </c>
      <c r="BV32" s="31"/>
      <c r="BW32" s="31"/>
      <c r="BX32" s="31"/>
      <c r="BY32" s="31"/>
      <c r="BZ32" s="31"/>
      <c r="CA32" s="31"/>
      <c r="CB32" s="32"/>
      <c r="CC32" s="33">
        <v>1229000</v>
      </c>
      <c r="CD32" s="96"/>
      <c r="CE32" s="96"/>
      <c r="CF32" s="96"/>
      <c r="CG32" s="96"/>
      <c r="CH32" s="96"/>
      <c r="CI32" s="96"/>
      <c r="CJ32" s="96"/>
      <c r="CK32" s="97"/>
      <c r="CL32" s="36" t="s">
        <v>168</v>
      </c>
      <c r="CM32" s="37"/>
      <c r="CN32" s="37"/>
      <c r="CO32" s="37"/>
      <c r="CP32" s="37"/>
      <c r="CQ32" s="37"/>
      <c r="CR32" s="37"/>
      <c r="CS32" s="37"/>
      <c r="CT32" s="38"/>
      <c r="CU32" s="36" t="s">
        <v>193</v>
      </c>
      <c r="CV32" s="37"/>
      <c r="CW32" s="37"/>
      <c r="CX32" s="37"/>
      <c r="CY32" s="37"/>
      <c r="CZ32" s="37"/>
      <c r="DA32" s="37"/>
      <c r="DB32" s="38"/>
      <c r="DC32" s="39" t="s">
        <v>108</v>
      </c>
      <c r="DD32" s="40"/>
      <c r="DE32" s="40"/>
      <c r="DF32" s="40"/>
      <c r="DG32" s="40"/>
      <c r="DH32" s="40"/>
      <c r="DI32" s="40"/>
      <c r="DJ32" s="40"/>
      <c r="DK32" s="41"/>
      <c r="DL32" s="98" t="s">
        <v>116</v>
      </c>
      <c r="DM32" s="99"/>
      <c r="DN32" s="99"/>
      <c r="DO32" s="99"/>
      <c r="DP32" s="99"/>
      <c r="DQ32" s="99"/>
      <c r="DR32" s="99"/>
      <c r="DS32" s="100"/>
    </row>
    <row r="33" spans="1:148" s="21" customFormat="1" ht="118.5" customHeight="1" x14ac:dyDescent="0.2">
      <c r="A33" s="45">
        <v>5</v>
      </c>
      <c r="B33" s="46"/>
      <c r="C33" s="46"/>
      <c r="D33" s="46"/>
      <c r="E33" s="47"/>
      <c r="F33" s="60" t="s">
        <v>178</v>
      </c>
      <c r="G33" s="61"/>
      <c r="H33" s="61"/>
      <c r="I33" s="61"/>
      <c r="J33" s="61"/>
      <c r="K33" s="61"/>
      <c r="L33" s="61"/>
      <c r="M33" s="62"/>
      <c r="N33" s="144" t="s">
        <v>178</v>
      </c>
      <c r="O33" s="145"/>
      <c r="P33" s="145"/>
      <c r="Q33" s="145"/>
      <c r="R33" s="145"/>
      <c r="S33" s="145"/>
      <c r="T33" s="145"/>
      <c r="U33" s="146"/>
      <c r="V33" s="30" t="s">
        <v>157</v>
      </c>
      <c r="W33" s="31"/>
      <c r="X33" s="31"/>
      <c r="Y33" s="31"/>
      <c r="Z33" s="31"/>
      <c r="AA33" s="31"/>
      <c r="AB33" s="31"/>
      <c r="AC33" s="32"/>
      <c r="AD33" s="30" t="s">
        <v>103</v>
      </c>
      <c r="AE33" s="31"/>
      <c r="AF33" s="31"/>
      <c r="AG33" s="31"/>
      <c r="AH33" s="31"/>
      <c r="AI33" s="31"/>
      <c r="AJ33" s="31"/>
      <c r="AK33" s="31"/>
      <c r="AL33" s="31"/>
      <c r="AM33" s="31"/>
      <c r="AN33" s="32"/>
      <c r="AO33" s="36" t="s">
        <v>104</v>
      </c>
      <c r="AP33" s="37"/>
      <c r="AQ33" s="37"/>
      <c r="AR33" s="37"/>
      <c r="AS33" s="37"/>
      <c r="AT33" s="37"/>
      <c r="AU33" s="37"/>
      <c r="AV33" s="38"/>
      <c r="AW33" s="42" t="s">
        <v>105</v>
      </c>
      <c r="AX33" s="43"/>
      <c r="AY33" s="43"/>
      <c r="AZ33" s="43"/>
      <c r="BA33" s="43"/>
      <c r="BB33" s="43"/>
      <c r="BC33" s="43"/>
      <c r="BD33" s="44"/>
      <c r="BE33" s="93">
        <v>1</v>
      </c>
      <c r="BF33" s="94"/>
      <c r="BG33" s="94"/>
      <c r="BH33" s="94"/>
      <c r="BI33" s="94"/>
      <c r="BJ33" s="94"/>
      <c r="BK33" s="94"/>
      <c r="BL33" s="95"/>
      <c r="BM33" s="51" t="s">
        <v>129</v>
      </c>
      <c r="BN33" s="52"/>
      <c r="BO33" s="52"/>
      <c r="BP33" s="52"/>
      <c r="BQ33" s="52"/>
      <c r="BR33" s="52"/>
      <c r="BS33" s="52"/>
      <c r="BT33" s="53"/>
      <c r="BU33" s="30" t="s">
        <v>127</v>
      </c>
      <c r="BV33" s="31"/>
      <c r="BW33" s="31"/>
      <c r="BX33" s="31"/>
      <c r="BY33" s="31"/>
      <c r="BZ33" s="31"/>
      <c r="CA33" s="31"/>
      <c r="CB33" s="32"/>
      <c r="CC33" s="33">
        <f>2770000*1.2</f>
        <v>3324000</v>
      </c>
      <c r="CD33" s="96"/>
      <c r="CE33" s="96"/>
      <c r="CF33" s="96"/>
      <c r="CG33" s="96"/>
      <c r="CH33" s="96"/>
      <c r="CI33" s="96"/>
      <c r="CJ33" s="96"/>
      <c r="CK33" s="97"/>
      <c r="CL33" s="101" t="s">
        <v>154</v>
      </c>
      <c r="CM33" s="102"/>
      <c r="CN33" s="102"/>
      <c r="CO33" s="102"/>
      <c r="CP33" s="102"/>
      <c r="CQ33" s="102"/>
      <c r="CR33" s="102"/>
      <c r="CS33" s="102"/>
      <c r="CT33" s="103"/>
      <c r="CU33" s="36" t="s">
        <v>145</v>
      </c>
      <c r="CV33" s="37"/>
      <c r="CW33" s="37"/>
      <c r="CX33" s="37"/>
      <c r="CY33" s="37"/>
      <c r="CZ33" s="37"/>
      <c r="DA33" s="37"/>
      <c r="DB33" s="38"/>
      <c r="DC33" s="84" t="s">
        <v>167</v>
      </c>
      <c r="DD33" s="85"/>
      <c r="DE33" s="85"/>
      <c r="DF33" s="85"/>
      <c r="DG33" s="85"/>
      <c r="DH33" s="85"/>
      <c r="DI33" s="85"/>
      <c r="DJ33" s="85"/>
      <c r="DK33" s="86"/>
      <c r="DL33" s="98" t="s">
        <v>116</v>
      </c>
      <c r="DM33" s="99"/>
      <c r="DN33" s="99"/>
      <c r="DO33" s="99"/>
      <c r="DP33" s="99"/>
      <c r="DQ33" s="99"/>
      <c r="DR33" s="99"/>
      <c r="DS33" s="100"/>
    </row>
    <row r="34" spans="1:148" s="27" customFormat="1" ht="197.25" customHeight="1" x14ac:dyDescent="0.2">
      <c r="A34" s="66">
        <v>6</v>
      </c>
      <c r="B34" s="67"/>
      <c r="C34" s="67"/>
      <c r="D34" s="67"/>
      <c r="E34" s="68"/>
      <c r="F34" s="60" t="s">
        <v>187</v>
      </c>
      <c r="G34" s="61"/>
      <c r="H34" s="61"/>
      <c r="I34" s="61"/>
      <c r="J34" s="61"/>
      <c r="K34" s="61"/>
      <c r="L34" s="61"/>
      <c r="M34" s="62"/>
      <c r="N34" s="60" t="s">
        <v>188</v>
      </c>
      <c r="O34" s="61"/>
      <c r="P34" s="61"/>
      <c r="Q34" s="61"/>
      <c r="R34" s="61"/>
      <c r="S34" s="61"/>
      <c r="T34" s="61"/>
      <c r="U34" s="62"/>
      <c r="V34" s="54" t="s">
        <v>189</v>
      </c>
      <c r="W34" s="55"/>
      <c r="X34" s="55"/>
      <c r="Y34" s="55"/>
      <c r="Z34" s="55"/>
      <c r="AA34" s="55"/>
      <c r="AB34" s="55"/>
      <c r="AC34" s="56"/>
      <c r="AD34" s="54" t="s">
        <v>133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6"/>
      <c r="AO34" s="60" t="s">
        <v>104</v>
      </c>
      <c r="AP34" s="61"/>
      <c r="AQ34" s="61"/>
      <c r="AR34" s="61"/>
      <c r="AS34" s="61"/>
      <c r="AT34" s="61"/>
      <c r="AU34" s="61"/>
      <c r="AV34" s="62"/>
      <c r="AW34" s="63" t="s">
        <v>105</v>
      </c>
      <c r="AX34" s="64"/>
      <c r="AY34" s="64"/>
      <c r="AZ34" s="64"/>
      <c r="BA34" s="64"/>
      <c r="BB34" s="64"/>
      <c r="BC34" s="64"/>
      <c r="BD34" s="65"/>
      <c r="BE34" s="71">
        <v>5</v>
      </c>
      <c r="BF34" s="72"/>
      <c r="BG34" s="72"/>
      <c r="BH34" s="72"/>
      <c r="BI34" s="72"/>
      <c r="BJ34" s="72"/>
      <c r="BK34" s="72"/>
      <c r="BL34" s="73"/>
      <c r="BM34" s="74" t="s">
        <v>102</v>
      </c>
      <c r="BN34" s="75"/>
      <c r="BO34" s="75"/>
      <c r="BP34" s="75"/>
      <c r="BQ34" s="75"/>
      <c r="BR34" s="75"/>
      <c r="BS34" s="75"/>
      <c r="BT34" s="76"/>
      <c r="BU34" s="54" t="s">
        <v>127</v>
      </c>
      <c r="BV34" s="55"/>
      <c r="BW34" s="55"/>
      <c r="BX34" s="55"/>
      <c r="BY34" s="55"/>
      <c r="BZ34" s="55"/>
      <c r="CA34" s="55"/>
      <c r="CB34" s="56"/>
      <c r="CC34" s="57">
        <f>90000*1.2+80000*1.2+67000*1.2+80000*1.2+80000*1.2</f>
        <v>476400</v>
      </c>
      <c r="CD34" s="58"/>
      <c r="CE34" s="58"/>
      <c r="CF34" s="58"/>
      <c r="CG34" s="58"/>
      <c r="CH34" s="58"/>
      <c r="CI34" s="58"/>
      <c r="CJ34" s="58"/>
      <c r="CK34" s="59"/>
      <c r="CL34" s="60" t="s">
        <v>154</v>
      </c>
      <c r="CM34" s="61"/>
      <c r="CN34" s="61"/>
      <c r="CO34" s="61"/>
      <c r="CP34" s="61"/>
      <c r="CQ34" s="61"/>
      <c r="CR34" s="61"/>
      <c r="CS34" s="61"/>
      <c r="CT34" s="62"/>
      <c r="CU34" s="60" t="s">
        <v>145</v>
      </c>
      <c r="CV34" s="61"/>
      <c r="CW34" s="61"/>
      <c r="CX34" s="61"/>
      <c r="CY34" s="61"/>
      <c r="CZ34" s="61"/>
      <c r="DA34" s="61"/>
      <c r="DB34" s="62"/>
      <c r="DC34" s="84" t="s">
        <v>108</v>
      </c>
      <c r="DD34" s="85"/>
      <c r="DE34" s="85"/>
      <c r="DF34" s="85"/>
      <c r="DG34" s="85"/>
      <c r="DH34" s="85"/>
      <c r="DI34" s="85"/>
      <c r="DJ34" s="85"/>
      <c r="DK34" s="86"/>
      <c r="DL34" s="63" t="s">
        <v>109</v>
      </c>
      <c r="DM34" s="64"/>
      <c r="DN34" s="64"/>
      <c r="DO34" s="64"/>
      <c r="DP34" s="64"/>
      <c r="DQ34" s="64"/>
      <c r="DR34" s="64"/>
      <c r="DS34" s="65"/>
    </row>
    <row r="35" spans="1:148" s="21" customFormat="1" ht="126.75" customHeight="1" x14ac:dyDescent="0.2">
      <c r="A35" s="45">
        <v>7</v>
      </c>
      <c r="B35" s="46"/>
      <c r="C35" s="46"/>
      <c r="D35" s="46"/>
      <c r="E35" s="47"/>
      <c r="F35" s="60" t="s">
        <v>180</v>
      </c>
      <c r="G35" s="61"/>
      <c r="H35" s="61"/>
      <c r="I35" s="61"/>
      <c r="J35" s="61"/>
      <c r="K35" s="61"/>
      <c r="L35" s="61"/>
      <c r="M35" s="62"/>
      <c r="N35" s="60" t="s">
        <v>179</v>
      </c>
      <c r="O35" s="61"/>
      <c r="P35" s="61"/>
      <c r="Q35" s="61"/>
      <c r="R35" s="61"/>
      <c r="S35" s="61"/>
      <c r="T35" s="61"/>
      <c r="U35" s="62"/>
      <c r="V35" s="30" t="s">
        <v>190</v>
      </c>
      <c r="W35" s="31"/>
      <c r="X35" s="31"/>
      <c r="Y35" s="31"/>
      <c r="Z35" s="31"/>
      <c r="AA35" s="31"/>
      <c r="AB35" s="31"/>
      <c r="AC35" s="32"/>
      <c r="AD35" s="30" t="s">
        <v>133</v>
      </c>
      <c r="AE35" s="31"/>
      <c r="AF35" s="31"/>
      <c r="AG35" s="31"/>
      <c r="AH35" s="31"/>
      <c r="AI35" s="31"/>
      <c r="AJ35" s="31"/>
      <c r="AK35" s="31"/>
      <c r="AL35" s="31"/>
      <c r="AM35" s="31"/>
      <c r="AN35" s="32"/>
      <c r="AO35" s="36" t="s">
        <v>110</v>
      </c>
      <c r="AP35" s="37"/>
      <c r="AQ35" s="37"/>
      <c r="AR35" s="37"/>
      <c r="AS35" s="37"/>
      <c r="AT35" s="37"/>
      <c r="AU35" s="37"/>
      <c r="AV35" s="38"/>
      <c r="AW35" s="42" t="s">
        <v>111</v>
      </c>
      <c r="AX35" s="43"/>
      <c r="AY35" s="43"/>
      <c r="AZ35" s="43"/>
      <c r="BA35" s="43"/>
      <c r="BB35" s="43"/>
      <c r="BC35" s="43"/>
      <c r="BD35" s="44"/>
      <c r="BE35" s="110">
        <v>0.8</v>
      </c>
      <c r="BF35" s="111"/>
      <c r="BG35" s="111"/>
      <c r="BH35" s="111"/>
      <c r="BI35" s="111"/>
      <c r="BJ35" s="111"/>
      <c r="BK35" s="111"/>
      <c r="BL35" s="112"/>
      <c r="BM35" s="51" t="s">
        <v>132</v>
      </c>
      <c r="BN35" s="52"/>
      <c r="BO35" s="52"/>
      <c r="BP35" s="52"/>
      <c r="BQ35" s="52"/>
      <c r="BR35" s="52"/>
      <c r="BS35" s="52"/>
      <c r="BT35" s="53"/>
      <c r="BU35" s="30" t="s">
        <v>150</v>
      </c>
      <c r="BV35" s="31"/>
      <c r="BW35" s="31"/>
      <c r="BX35" s="31"/>
      <c r="BY35" s="31"/>
      <c r="BZ35" s="31"/>
      <c r="CA35" s="31"/>
      <c r="CB35" s="32"/>
      <c r="CC35" s="33">
        <f>1628000*1.2</f>
        <v>1953600</v>
      </c>
      <c r="CD35" s="96"/>
      <c r="CE35" s="96"/>
      <c r="CF35" s="96"/>
      <c r="CG35" s="96"/>
      <c r="CH35" s="96"/>
      <c r="CI35" s="96"/>
      <c r="CJ35" s="96"/>
      <c r="CK35" s="97"/>
      <c r="CL35" s="101" t="s">
        <v>143</v>
      </c>
      <c r="CM35" s="102"/>
      <c r="CN35" s="102"/>
      <c r="CO35" s="102"/>
      <c r="CP35" s="102"/>
      <c r="CQ35" s="102"/>
      <c r="CR35" s="102"/>
      <c r="CS35" s="102"/>
      <c r="CT35" s="103"/>
      <c r="CU35" s="36" t="s">
        <v>146</v>
      </c>
      <c r="CV35" s="37"/>
      <c r="CW35" s="37"/>
      <c r="CX35" s="37"/>
      <c r="CY35" s="37"/>
      <c r="CZ35" s="37"/>
      <c r="DA35" s="37"/>
      <c r="DB35" s="38"/>
      <c r="DC35" s="114" t="s">
        <v>108</v>
      </c>
      <c r="DD35" s="115"/>
      <c r="DE35" s="115"/>
      <c r="DF35" s="115"/>
      <c r="DG35" s="115"/>
      <c r="DH35" s="115"/>
      <c r="DI35" s="115"/>
      <c r="DJ35" s="115"/>
      <c r="DK35" s="116"/>
      <c r="DL35" s="98" t="s">
        <v>109</v>
      </c>
      <c r="DM35" s="99"/>
      <c r="DN35" s="99"/>
      <c r="DO35" s="99"/>
      <c r="DP35" s="99"/>
      <c r="DQ35" s="99"/>
      <c r="DR35" s="99"/>
      <c r="DS35" s="100"/>
    </row>
    <row r="36" spans="1:148" s="21" customFormat="1" ht="113.25" customHeight="1" x14ac:dyDescent="0.2">
      <c r="A36" s="45">
        <v>8</v>
      </c>
      <c r="B36" s="46"/>
      <c r="C36" s="46"/>
      <c r="D36" s="46"/>
      <c r="E36" s="47"/>
      <c r="F36" s="48" t="s">
        <v>120</v>
      </c>
      <c r="G36" s="49"/>
      <c r="H36" s="49"/>
      <c r="I36" s="49"/>
      <c r="J36" s="49"/>
      <c r="K36" s="49"/>
      <c r="L36" s="49"/>
      <c r="M36" s="50"/>
      <c r="N36" s="48" t="s">
        <v>184</v>
      </c>
      <c r="O36" s="49"/>
      <c r="P36" s="49"/>
      <c r="Q36" s="49"/>
      <c r="R36" s="49"/>
      <c r="S36" s="49"/>
      <c r="T36" s="49"/>
      <c r="U36" s="50"/>
      <c r="V36" s="30" t="s">
        <v>162</v>
      </c>
      <c r="W36" s="31"/>
      <c r="X36" s="31"/>
      <c r="Y36" s="31"/>
      <c r="Z36" s="31"/>
      <c r="AA36" s="31"/>
      <c r="AB36" s="31"/>
      <c r="AC36" s="32"/>
      <c r="AD36" s="30" t="s">
        <v>135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2"/>
      <c r="AO36" s="36" t="s">
        <v>110</v>
      </c>
      <c r="AP36" s="37"/>
      <c r="AQ36" s="37"/>
      <c r="AR36" s="37"/>
      <c r="AS36" s="37"/>
      <c r="AT36" s="37"/>
      <c r="AU36" s="37"/>
      <c r="AV36" s="38"/>
      <c r="AW36" s="42" t="s">
        <v>111</v>
      </c>
      <c r="AX36" s="43"/>
      <c r="AY36" s="43"/>
      <c r="AZ36" s="43"/>
      <c r="BA36" s="43"/>
      <c r="BB36" s="43"/>
      <c r="BC36" s="43"/>
      <c r="BD36" s="44"/>
      <c r="BE36" s="93">
        <f>1.9+1.84+2.67+6.81+2.17+9.7</f>
        <v>25.089999999999996</v>
      </c>
      <c r="BF36" s="94"/>
      <c r="BG36" s="94"/>
      <c r="BH36" s="94"/>
      <c r="BI36" s="94"/>
      <c r="BJ36" s="94"/>
      <c r="BK36" s="94"/>
      <c r="BL36" s="95"/>
      <c r="BM36" s="51" t="s">
        <v>102</v>
      </c>
      <c r="BN36" s="52"/>
      <c r="BO36" s="52"/>
      <c r="BP36" s="52"/>
      <c r="BQ36" s="52"/>
      <c r="BR36" s="52"/>
      <c r="BS36" s="52"/>
      <c r="BT36" s="53"/>
      <c r="BU36" s="30" t="s">
        <v>127</v>
      </c>
      <c r="BV36" s="31"/>
      <c r="BW36" s="31"/>
      <c r="BX36" s="31"/>
      <c r="BY36" s="31"/>
      <c r="BZ36" s="31"/>
      <c r="CA36" s="31"/>
      <c r="CB36" s="32"/>
      <c r="CC36" s="148">
        <f>329411.62*1.2+159597.6*1.2+938958.9*1.2+1509572.7*1.2+336350*1.2+303085.94*1.2+6110.82+0.07</f>
        <v>4298483.0020000003</v>
      </c>
      <c r="CD36" s="149"/>
      <c r="CE36" s="149"/>
      <c r="CF36" s="149"/>
      <c r="CG36" s="149"/>
      <c r="CH36" s="149"/>
      <c r="CI36" s="149"/>
      <c r="CJ36" s="149"/>
      <c r="CK36" s="150"/>
      <c r="CL36" s="36" t="s">
        <v>143</v>
      </c>
      <c r="CM36" s="37"/>
      <c r="CN36" s="37"/>
      <c r="CO36" s="37"/>
      <c r="CP36" s="37"/>
      <c r="CQ36" s="37"/>
      <c r="CR36" s="37"/>
      <c r="CS36" s="37"/>
      <c r="CT36" s="38"/>
      <c r="CU36" s="36" t="s">
        <v>145</v>
      </c>
      <c r="CV36" s="37"/>
      <c r="CW36" s="37"/>
      <c r="CX36" s="37"/>
      <c r="CY36" s="37"/>
      <c r="CZ36" s="37"/>
      <c r="DA36" s="37"/>
      <c r="DB36" s="38"/>
      <c r="DC36" s="117" t="s">
        <v>108</v>
      </c>
      <c r="DD36" s="117"/>
      <c r="DE36" s="117"/>
      <c r="DF36" s="117"/>
      <c r="DG36" s="117"/>
      <c r="DH36" s="117"/>
      <c r="DI36" s="117"/>
      <c r="DJ36" s="117"/>
      <c r="DK36" s="117"/>
      <c r="DL36" s="118" t="s">
        <v>109</v>
      </c>
      <c r="DM36" s="119"/>
      <c r="DN36" s="119"/>
      <c r="DO36" s="119"/>
      <c r="DP36" s="119"/>
      <c r="DQ36" s="119"/>
      <c r="DR36" s="119"/>
      <c r="DS36" s="120"/>
    </row>
    <row r="37" spans="1:148" s="21" customFormat="1" ht="100.5" customHeight="1" x14ac:dyDescent="0.2">
      <c r="A37" s="45">
        <v>9</v>
      </c>
      <c r="B37" s="46"/>
      <c r="C37" s="46"/>
      <c r="D37" s="46"/>
      <c r="E37" s="47"/>
      <c r="F37" s="48" t="s">
        <v>118</v>
      </c>
      <c r="G37" s="49"/>
      <c r="H37" s="49"/>
      <c r="I37" s="49"/>
      <c r="J37" s="49"/>
      <c r="K37" s="49"/>
      <c r="L37" s="49"/>
      <c r="M37" s="50"/>
      <c r="N37" s="48" t="s">
        <v>119</v>
      </c>
      <c r="O37" s="49"/>
      <c r="P37" s="49"/>
      <c r="Q37" s="49"/>
      <c r="R37" s="49"/>
      <c r="S37" s="49"/>
      <c r="T37" s="49"/>
      <c r="U37" s="50"/>
      <c r="V37" s="30" t="s">
        <v>134</v>
      </c>
      <c r="W37" s="31"/>
      <c r="X37" s="31"/>
      <c r="Y37" s="31"/>
      <c r="Z37" s="31"/>
      <c r="AA37" s="31"/>
      <c r="AB37" s="31"/>
      <c r="AC37" s="32"/>
      <c r="AD37" s="30" t="s">
        <v>135</v>
      </c>
      <c r="AE37" s="31"/>
      <c r="AF37" s="31"/>
      <c r="AG37" s="31"/>
      <c r="AH37" s="31"/>
      <c r="AI37" s="31"/>
      <c r="AJ37" s="31"/>
      <c r="AK37" s="31"/>
      <c r="AL37" s="31"/>
      <c r="AM37" s="31"/>
      <c r="AN37" s="32"/>
      <c r="AO37" s="36" t="s">
        <v>104</v>
      </c>
      <c r="AP37" s="37"/>
      <c r="AQ37" s="37"/>
      <c r="AR37" s="37"/>
      <c r="AS37" s="37"/>
      <c r="AT37" s="37"/>
      <c r="AU37" s="37"/>
      <c r="AV37" s="38"/>
      <c r="AW37" s="42" t="s">
        <v>105</v>
      </c>
      <c r="AX37" s="43"/>
      <c r="AY37" s="43"/>
      <c r="AZ37" s="43"/>
      <c r="BA37" s="43"/>
      <c r="BB37" s="43"/>
      <c r="BC37" s="43"/>
      <c r="BD37" s="44"/>
      <c r="BE37" s="42">
        <v>280</v>
      </c>
      <c r="BF37" s="43"/>
      <c r="BG37" s="43"/>
      <c r="BH37" s="43"/>
      <c r="BI37" s="43"/>
      <c r="BJ37" s="43"/>
      <c r="BK37" s="43"/>
      <c r="BL37" s="44"/>
      <c r="BM37" s="51" t="s">
        <v>102</v>
      </c>
      <c r="BN37" s="52"/>
      <c r="BO37" s="52"/>
      <c r="BP37" s="52"/>
      <c r="BQ37" s="52"/>
      <c r="BR37" s="52"/>
      <c r="BS37" s="52"/>
      <c r="BT37" s="53"/>
      <c r="BU37" s="30" t="s">
        <v>127</v>
      </c>
      <c r="BV37" s="31"/>
      <c r="BW37" s="31"/>
      <c r="BX37" s="31"/>
      <c r="BY37" s="31"/>
      <c r="BZ37" s="31"/>
      <c r="CA37" s="31"/>
      <c r="CB37" s="32"/>
      <c r="CC37" s="33">
        <f>1633332.4*1.2+0.12</f>
        <v>1959999</v>
      </c>
      <c r="CD37" s="34"/>
      <c r="CE37" s="34"/>
      <c r="CF37" s="34"/>
      <c r="CG37" s="34"/>
      <c r="CH37" s="34"/>
      <c r="CI37" s="34"/>
      <c r="CJ37" s="34"/>
      <c r="CK37" s="35"/>
      <c r="CL37" s="36" t="s">
        <v>143</v>
      </c>
      <c r="CM37" s="37"/>
      <c r="CN37" s="37"/>
      <c r="CO37" s="37"/>
      <c r="CP37" s="37"/>
      <c r="CQ37" s="37"/>
      <c r="CR37" s="37"/>
      <c r="CS37" s="37"/>
      <c r="CT37" s="38"/>
      <c r="CU37" s="36" t="s">
        <v>145</v>
      </c>
      <c r="CV37" s="37"/>
      <c r="CW37" s="37"/>
      <c r="CX37" s="37"/>
      <c r="CY37" s="37"/>
      <c r="CZ37" s="37"/>
      <c r="DA37" s="37"/>
      <c r="DB37" s="38"/>
      <c r="DC37" s="39" t="s">
        <v>108</v>
      </c>
      <c r="DD37" s="40"/>
      <c r="DE37" s="40"/>
      <c r="DF37" s="40"/>
      <c r="DG37" s="40"/>
      <c r="DH37" s="40"/>
      <c r="DI37" s="40"/>
      <c r="DJ37" s="40"/>
      <c r="DK37" s="41"/>
      <c r="DL37" s="42" t="s">
        <v>109</v>
      </c>
      <c r="DM37" s="43"/>
      <c r="DN37" s="43"/>
      <c r="DO37" s="43"/>
      <c r="DP37" s="43"/>
      <c r="DQ37" s="43"/>
      <c r="DR37" s="43"/>
      <c r="DS37" s="44"/>
    </row>
    <row r="38" spans="1:148" s="21" customFormat="1" ht="100.5" customHeight="1" x14ac:dyDescent="0.2">
      <c r="A38" s="151">
        <v>10</v>
      </c>
      <c r="B38" s="151"/>
      <c r="C38" s="151"/>
      <c r="D38" s="151"/>
      <c r="E38" s="151"/>
      <c r="F38" s="152" t="s">
        <v>171</v>
      </c>
      <c r="G38" s="152"/>
      <c r="H38" s="152"/>
      <c r="I38" s="152"/>
      <c r="J38" s="152"/>
      <c r="K38" s="152"/>
      <c r="L38" s="152"/>
      <c r="M38" s="152"/>
      <c r="N38" s="152" t="s">
        <v>172</v>
      </c>
      <c r="O38" s="152"/>
      <c r="P38" s="152"/>
      <c r="Q38" s="152"/>
      <c r="R38" s="152"/>
      <c r="S38" s="152"/>
      <c r="T38" s="152"/>
      <c r="U38" s="152"/>
      <c r="V38" s="151" t="s">
        <v>173</v>
      </c>
      <c r="W38" s="151"/>
      <c r="X38" s="151"/>
      <c r="Y38" s="151"/>
      <c r="Z38" s="151"/>
      <c r="AA38" s="151"/>
      <c r="AB38" s="151"/>
      <c r="AC38" s="151"/>
      <c r="AD38" s="151" t="s">
        <v>135</v>
      </c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69" t="s">
        <v>174</v>
      </c>
      <c r="AP38" s="69"/>
      <c r="AQ38" s="69"/>
      <c r="AR38" s="69"/>
      <c r="AS38" s="69"/>
      <c r="AT38" s="69"/>
      <c r="AU38" s="69"/>
      <c r="AV38" s="69"/>
      <c r="AW38" s="70" t="s">
        <v>175</v>
      </c>
      <c r="AX38" s="70"/>
      <c r="AY38" s="70"/>
      <c r="AZ38" s="70"/>
      <c r="BA38" s="70"/>
      <c r="BB38" s="70"/>
      <c r="BC38" s="70"/>
      <c r="BD38" s="70"/>
      <c r="BE38" s="70">
        <v>1</v>
      </c>
      <c r="BF38" s="70"/>
      <c r="BG38" s="70"/>
      <c r="BH38" s="70"/>
      <c r="BI38" s="70"/>
      <c r="BJ38" s="70"/>
      <c r="BK38" s="70"/>
      <c r="BL38" s="70"/>
      <c r="BM38" s="155" t="s">
        <v>102</v>
      </c>
      <c r="BN38" s="155"/>
      <c r="BO38" s="155"/>
      <c r="BP38" s="155"/>
      <c r="BQ38" s="155"/>
      <c r="BR38" s="155"/>
      <c r="BS38" s="155"/>
      <c r="BT38" s="155"/>
      <c r="BU38" s="151" t="s">
        <v>127</v>
      </c>
      <c r="BV38" s="151"/>
      <c r="BW38" s="151"/>
      <c r="BX38" s="151"/>
      <c r="BY38" s="151"/>
      <c r="BZ38" s="151"/>
      <c r="CA38" s="151"/>
      <c r="CB38" s="151"/>
      <c r="CC38" s="147">
        <f>612842.63*1.2+0.84</f>
        <v>735411.99599999993</v>
      </c>
      <c r="CD38" s="147"/>
      <c r="CE38" s="147"/>
      <c r="CF38" s="147"/>
      <c r="CG38" s="147"/>
      <c r="CH38" s="147"/>
      <c r="CI38" s="147"/>
      <c r="CJ38" s="147"/>
      <c r="CK38" s="147"/>
      <c r="CL38" s="69" t="s">
        <v>143</v>
      </c>
      <c r="CM38" s="69"/>
      <c r="CN38" s="69"/>
      <c r="CO38" s="69"/>
      <c r="CP38" s="69"/>
      <c r="CQ38" s="69"/>
      <c r="CR38" s="69"/>
      <c r="CS38" s="69"/>
      <c r="CT38" s="69"/>
      <c r="CU38" s="69" t="s">
        <v>145</v>
      </c>
      <c r="CV38" s="69"/>
      <c r="CW38" s="69"/>
      <c r="CX38" s="69"/>
      <c r="CY38" s="69"/>
      <c r="CZ38" s="69"/>
      <c r="DA38" s="69"/>
      <c r="DB38" s="69"/>
      <c r="DC38" s="70" t="s">
        <v>108</v>
      </c>
      <c r="DD38" s="70"/>
      <c r="DE38" s="70"/>
      <c r="DF38" s="70"/>
      <c r="DG38" s="70"/>
      <c r="DH38" s="70"/>
      <c r="DI38" s="70"/>
      <c r="DJ38" s="70"/>
      <c r="DK38" s="70"/>
      <c r="DL38" s="70" t="s">
        <v>109</v>
      </c>
      <c r="DM38" s="70"/>
      <c r="DN38" s="70"/>
      <c r="DO38" s="70"/>
      <c r="DP38" s="70"/>
      <c r="DQ38" s="70"/>
      <c r="DR38" s="70"/>
      <c r="DS38" s="70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24"/>
      <c r="EJ38" s="24"/>
      <c r="EK38" s="25"/>
      <c r="EL38" s="154"/>
      <c r="EM38" s="154"/>
      <c r="EN38" s="154"/>
      <c r="EO38" s="26"/>
      <c r="EP38" s="23"/>
      <c r="EQ38" s="23"/>
      <c r="ER38" s="23"/>
    </row>
    <row r="39" spans="1:148" s="21" customFormat="1" ht="140.25" customHeight="1" x14ac:dyDescent="0.2">
      <c r="A39" s="45">
        <v>11</v>
      </c>
      <c r="B39" s="46"/>
      <c r="C39" s="46"/>
      <c r="D39" s="46"/>
      <c r="E39" s="47"/>
      <c r="F39" s="60" t="s">
        <v>180</v>
      </c>
      <c r="G39" s="61"/>
      <c r="H39" s="61"/>
      <c r="I39" s="61"/>
      <c r="J39" s="61"/>
      <c r="K39" s="61"/>
      <c r="L39" s="61"/>
      <c r="M39" s="62"/>
      <c r="N39" s="60" t="s">
        <v>181</v>
      </c>
      <c r="O39" s="61"/>
      <c r="P39" s="61"/>
      <c r="Q39" s="61"/>
      <c r="R39" s="61"/>
      <c r="S39" s="61"/>
      <c r="T39" s="61"/>
      <c r="U39" s="62"/>
      <c r="V39" s="30" t="s">
        <v>191</v>
      </c>
      <c r="W39" s="31"/>
      <c r="X39" s="31"/>
      <c r="Y39" s="31"/>
      <c r="Z39" s="31"/>
      <c r="AA39" s="31"/>
      <c r="AB39" s="31"/>
      <c r="AC39" s="32"/>
      <c r="AD39" s="30" t="s">
        <v>138</v>
      </c>
      <c r="AE39" s="31"/>
      <c r="AF39" s="31"/>
      <c r="AG39" s="31"/>
      <c r="AH39" s="31"/>
      <c r="AI39" s="31"/>
      <c r="AJ39" s="31"/>
      <c r="AK39" s="31"/>
      <c r="AL39" s="31"/>
      <c r="AM39" s="31"/>
      <c r="AN39" s="32"/>
      <c r="AO39" s="36" t="s">
        <v>104</v>
      </c>
      <c r="AP39" s="37"/>
      <c r="AQ39" s="37"/>
      <c r="AR39" s="37"/>
      <c r="AS39" s="37"/>
      <c r="AT39" s="37"/>
      <c r="AU39" s="37"/>
      <c r="AV39" s="38"/>
      <c r="AW39" s="42" t="s">
        <v>105</v>
      </c>
      <c r="AX39" s="43"/>
      <c r="AY39" s="43"/>
      <c r="AZ39" s="43"/>
      <c r="BA39" s="43"/>
      <c r="BB39" s="43"/>
      <c r="BC39" s="43"/>
      <c r="BD39" s="44"/>
      <c r="BE39" s="110">
        <v>8</v>
      </c>
      <c r="BF39" s="111"/>
      <c r="BG39" s="111"/>
      <c r="BH39" s="111"/>
      <c r="BI39" s="111"/>
      <c r="BJ39" s="111"/>
      <c r="BK39" s="111"/>
      <c r="BL39" s="112"/>
      <c r="BM39" s="51" t="s">
        <v>131</v>
      </c>
      <c r="BN39" s="52"/>
      <c r="BO39" s="52"/>
      <c r="BP39" s="52"/>
      <c r="BQ39" s="52"/>
      <c r="BR39" s="52"/>
      <c r="BS39" s="52"/>
      <c r="BT39" s="53"/>
      <c r="BU39" s="30" t="s">
        <v>144</v>
      </c>
      <c r="BV39" s="31"/>
      <c r="BW39" s="31"/>
      <c r="BX39" s="31"/>
      <c r="BY39" s="31"/>
      <c r="BZ39" s="31"/>
      <c r="CA39" s="31"/>
      <c r="CB39" s="32"/>
      <c r="CC39" s="33">
        <f>2780000*1.2</f>
        <v>3336000</v>
      </c>
      <c r="CD39" s="96"/>
      <c r="CE39" s="96"/>
      <c r="CF39" s="96"/>
      <c r="CG39" s="96"/>
      <c r="CH39" s="96"/>
      <c r="CI39" s="96"/>
      <c r="CJ39" s="96"/>
      <c r="CK39" s="97"/>
      <c r="CL39" s="101" t="s">
        <v>143</v>
      </c>
      <c r="CM39" s="102"/>
      <c r="CN39" s="102"/>
      <c r="CO39" s="102"/>
      <c r="CP39" s="102"/>
      <c r="CQ39" s="102"/>
      <c r="CR39" s="102"/>
      <c r="CS39" s="102"/>
      <c r="CT39" s="103"/>
      <c r="CU39" s="36" t="s">
        <v>147</v>
      </c>
      <c r="CV39" s="37"/>
      <c r="CW39" s="37"/>
      <c r="CX39" s="37"/>
      <c r="CY39" s="37"/>
      <c r="CZ39" s="37"/>
      <c r="DA39" s="37"/>
      <c r="DB39" s="38"/>
      <c r="DC39" s="114" t="s">
        <v>108</v>
      </c>
      <c r="DD39" s="115"/>
      <c r="DE39" s="115"/>
      <c r="DF39" s="115"/>
      <c r="DG39" s="115"/>
      <c r="DH39" s="115"/>
      <c r="DI39" s="115"/>
      <c r="DJ39" s="115"/>
      <c r="DK39" s="116"/>
      <c r="DL39" s="98" t="s">
        <v>109</v>
      </c>
      <c r="DM39" s="99"/>
      <c r="DN39" s="99"/>
      <c r="DO39" s="99"/>
      <c r="DP39" s="99"/>
      <c r="DQ39" s="99"/>
      <c r="DR39" s="99"/>
      <c r="DS39" s="100"/>
    </row>
    <row r="40" spans="1:148" s="21" customFormat="1" ht="131.25" customHeight="1" x14ac:dyDescent="0.2">
      <c r="A40" s="45">
        <v>12</v>
      </c>
      <c r="B40" s="46"/>
      <c r="C40" s="46"/>
      <c r="D40" s="46"/>
      <c r="E40" s="47"/>
      <c r="F40" s="60" t="s">
        <v>183</v>
      </c>
      <c r="G40" s="61"/>
      <c r="H40" s="61"/>
      <c r="I40" s="61"/>
      <c r="J40" s="61"/>
      <c r="K40" s="61"/>
      <c r="L40" s="61"/>
      <c r="M40" s="62"/>
      <c r="N40" s="60" t="s">
        <v>182</v>
      </c>
      <c r="O40" s="61"/>
      <c r="P40" s="61"/>
      <c r="Q40" s="61"/>
      <c r="R40" s="61"/>
      <c r="S40" s="61"/>
      <c r="T40" s="61"/>
      <c r="U40" s="62"/>
      <c r="V40" s="54" t="s">
        <v>186</v>
      </c>
      <c r="W40" s="55"/>
      <c r="X40" s="55"/>
      <c r="Y40" s="55"/>
      <c r="Z40" s="55"/>
      <c r="AA40" s="55"/>
      <c r="AB40" s="55"/>
      <c r="AC40" s="56"/>
      <c r="AD40" s="30" t="s">
        <v>138</v>
      </c>
      <c r="AE40" s="31"/>
      <c r="AF40" s="31"/>
      <c r="AG40" s="31"/>
      <c r="AH40" s="31"/>
      <c r="AI40" s="31"/>
      <c r="AJ40" s="31"/>
      <c r="AK40" s="31"/>
      <c r="AL40" s="31"/>
      <c r="AM40" s="31"/>
      <c r="AN40" s="32"/>
      <c r="AO40" s="36" t="s">
        <v>104</v>
      </c>
      <c r="AP40" s="37"/>
      <c r="AQ40" s="37"/>
      <c r="AR40" s="37"/>
      <c r="AS40" s="37"/>
      <c r="AT40" s="37"/>
      <c r="AU40" s="37"/>
      <c r="AV40" s="38"/>
      <c r="AW40" s="42" t="s">
        <v>105</v>
      </c>
      <c r="AX40" s="43"/>
      <c r="AY40" s="43"/>
      <c r="AZ40" s="43"/>
      <c r="BA40" s="43"/>
      <c r="BB40" s="43"/>
      <c r="BC40" s="43"/>
      <c r="BD40" s="44"/>
      <c r="BE40" s="93">
        <v>1</v>
      </c>
      <c r="BF40" s="94"/>
      <c r="BG40" s="94"/>
      <c r="BH40" s="94"/>
      <c r="BI40" s="94"/>
      <c r="BJ40" s="94"/>
      <c r="BK40" s="94"/>
      <c r="BL40" s="95"/>
      <c r="BM40" s="51" t="s">
        <v>130</v>
      </c>
      <c r="BN40" s="52"/>
      <c r="BO40" s="52"/>
      <c r="BP40" s="52"/>
      <c r="BQ40" s="52"/>
      <c r="BR40" s="52"/>
      <c r="BS40" s="52"/>
      <c r="BT40" s="53"/>
      <c r="BU40" s="30" t="s">
        <v>144</v>
      </c>
      <c r="BV40" s="31"/>
      <c r="BW40" s="31"/>
      <c r="BX40" s="31"/>
      <c r="BY40" s="31"/>
      <c r="BZ40" s="31"/>
      <c r="CA40" s="31"/>
      <c r="CB40" s="32"/>
      <c r="CC40" s="33">
        <f>778930*1.2</f>
        <v>934716</v>
      </c>
      <c r="CD40" s="96"/>
      <c r="CE40" s="96"/>
      <c r="CF40" s="96"/>
      <c r="CG40" s="96"/>
      <c r="CH40" s="96"/>
      <c r="CI40" s="96"/>
      <c r="CJ40" s="96"/>
      <c r="CK40" s="97"/>
      <c r="CL40" s="101" t="s">
        <v>145</v>
      </c>
      <c r="CM40" s="102"/>
      <c r="CN40" s="102"/>
      <c r="CO40" s="102"/>
      <c r="CP40" s="102"/>
      <c r="CQ40" s="102"/>
      <c r="CR40" s="102"/>
      <c r="CS40" s="102"/>
      <c r="CT40" s="103"/>
      <c r="CU40" s="36" t="s">
        <v>146</v>
      </c>
      <c r="CV40" s="37"/>
      <c r="CW40" s="37"/>
      <c r="CX40" s="37"/>
      <c r="CY40" s="37"/>
      <c r="CZ40" s="37"/>
      <c r="DA40" s="37"/>
      <c r="DB40" s="38"/>
      <c r="DC40" s="114" t="s">
        <v>108</v>
      </c>
      <c r="DD40" s="115"/>
      <c r="DE40" s="115"/>
      <c r="DF40" s="115"/>
      <c r="DG40" s="115"/>
      <c r="DH40" s="115"/>
      <c r="DI40" s="115"/>
      <c r="DJ40" s="115"/>
      <c r="DK40" s="116"/>
      <c r="DL40" s="98" t="s">
        <v>109</v>
      </c>
      <c r="DM40" s="99"/>
      <c r="DN40" s="99"/>
      <c r="DO40" s="99"/>
      <c r="DP40" s="99"/>
      <c r="DQ40" s="99"/>
      <c r="DR40" s="99"/>
      <c r="DS40" s="100"/>
    </row>
    <row r="41" spans="1:148" s="21" customFormat="1" ht="91.5" customHeight="1" x14ac:dyDescent="0.2">
      <c r="A41" s="45">
        <v>13</v>
      </c>
      <c r="B41" s="46"/>
      <c r="C41" s="46"/>
      <c r="D41" s="46"/>
      <c r="E41" s="47"/>
      <c r="F41" s="36" t="s">
        <v>124</v>
      </c>
      <c r="G41" s="37"/>
      <c r="H41" s="37"/>
      <c r="I41" s="37"/>
      <c r="J41" s="37"/>
      <c r="K41" s="37"/>
      <c r="L41" s="37"/>
      <c r="M41" s="38"/>
      <c r="N41" s="36" t="s">
        <v>163</v>
      </c>
      <c r="O41" s="37"/>
      <c r="P41" s="37"/>
      <c r="Q41" s="37"/>
      <c r="R41" s="37"/>
      <c r="S41" s="37"/>
      <c r="T41" s="37"/>
      <c r="U41" s="38"/>
      <c r="V41" s="30" t="s">
        <v>161</v>
      </c>
      <c r="W41" s="31"/>
      <c r="X41" s="31"/>
      <c r="Y41" s="31"/>
      <c r="Z41" s="31"/>
      <c r="AA41" s="31"/>
      <c r="AB41" s="31"/>
      <c r="AC41" s="32"/>
      <c r="AD41" s="30" t="s">
        <v>135</v>
      </c>
      <c r="AE41" s="31"/>
      <c r="AF41" s="31"/>
      <c r="AG41" s="31"/>
      <c r="AH41" s="31"/>
      <c r="AI41" s="31"/>
      <c r="AJ41" s="31"/>
      <c r="AK41" s="31"/>
      <c r="AL41" s="31"/>
      <c r="AM41" s="31"/>
      <c r="AN41" s="32"/>
      <c r="AO41" s="36" t="s">
        <v>125</v>
      </c>
      <c r="AP41" s="37"/>
      <c r="AQ41" s="37"/>
      <c r="AR41" s="37"/>
      <c r="AS41" s="37"/>
      <c r="AT41" s="37"/>
      <c r="AU41" s="37"/>
      <c r="AV41" s="38"/>
      <c r="AW41" s="42" t="s">
        <v>126</v>
      </c>
      <c r="AX41" s="43"/>
      <c r="AY41" s="43"/>
      <c r="AZ41" s="43"/>
      <c r="BA41" s="43"/>
      <c r="BB41" s="43"/>
      <c r="BC41" s="43"/>
      <c r="BD41" s="44"/>
      <c r="BE41" s="93">
        <v>1</v>
      </c>
      <c r="BF41" s="94"/>
      <c r="BG41" s="94"/>
      <c r="BH41" s="94"/>
      <c r="BI41" s="94"/>
      <c r="BJ41" s="94"/>
      <c r="BK41" s="94"/>
      <c r="BL41" s="95"/>
      <c r="BM41" s="51" t="s">
        <v>102</v>
      </c>
      <c r="BN41" s="52"/>
      <c r="BO41" s="52"/>
      <c r="BP41" s="52"/>
      <c r="BQ41" s="52"/>
      <c r="BR41" s="52"/>
      <c r="BS41" s="52"/>
      <c r="BT41" s="53"/>
      <c r="BU41" s="30" t="s">
        <v>148</v>
      </c>
      <c r="BV41" s="31"/>
      <c r="BW41" s="31"/>
      <c r="BX41" s="31"/>
      <c r="BY41" s="31"/>
      <c r="BZ41" s="31"/>
      <c r="CA41" s="31"/>
      <c r="CB41" s="32"/>
      <c r="CC41" s="33">
        <f>438135.59*1.2+0.29</f>
        <v>525762.99800000002</v>
      </c>
      <c r="CD41" s="34"/>
      <c r="CE41" s="34"/>
      <c r="CF41" s="34"/>
      <c r="CG41" s="34"/>
      <c r="CH41" s="34"/>
      <c r="CI41" s="34"/>
      <c r="CJ41" s="34"/>
      <c r="CK41" s="35"/>
      <c r="CL41" s="36" t="s">
        <v>147</v>
      </c>
      <c r="CM41" s="37"/>
      <c r="CN41" s="37"/>
      <c r="CO41" s="37"/>
      <c r="CP41" s="37"/>
      <c r="CQ41" s="37"/>
      <c r="CR41" s="37"/>
      <c r="CS41" s="37"/>
      <c r="CT41" s="38"/>
      <c r="CU41" s="36" t="s">
        <v>146</v>
      </c>
      <c r="CV41" s="37"/>
      <c r="CW41" s="37"/>
      <c r="CX41" s="37"/>
      <c r="CY41" s="37"/>
      <c r="CZ41" s="37"/>
      <c r="DA41" s="37"/>
      <c r="DB41" s="38"/>
      <c r="DC41" s="39" t="s">
        <v>108</v>
      </c>
      <c r="DD41" s="40"/>
      <c r="DE41" s="40"/>
      <c r="DF41" s="40"/>
      <c r="DG41" s="40"/>
      <c r="DH41" s="40"/>
      <c r="DI41" s="40"/>
      <c r="DJ41" s="40"/>
      <c r="DK41" s="41"/>
      <c r="DL41" s="42" t="s">
        <v>109</v>
      </c>
      <c r="DM41" s="43"/>
      <c r="DN41" s="43"/>
      <c r="DO41" s="43"/>
      <c r="DP41" s="43"/>
      <c r="DQ41" s="43"/>
      <c r="DR41" s="43"/>
      <c r="DS41" s="44"/>
    </row>
    <row r="42" spans="1:148" s="21" customFormat="1" ht="91.5" customHeight="1" x14ac:dyDescent="0.2">
      <c r="A42" s="45">
        <v>14</v>
      </c>
      <c r="B42" s="46"/>
      <c r="C42" s="46"/>
      <c r="D42" s="46"/>
      <c r="E42" s="47"/>
      <c r="F42" s="36" t="s">
        <v>185</v>
      </c>
      <c r="G42" s="37"/>
      <c r="H42" s="37"/>
      <c r="I42" s="37"/>
      <c r="J42" s="37"/>
      <c r="K42" s="37"/>
      <c r="L42" s="37"/>
      <c r="M42" s="38"/>
      <c r="N42" s="36" t="s">
        <v>185</v>
      </c>
      <c r="O42" s="37"/>
      <c r="P42" s="37"/>
      <c r="Q42" s="37"/>
      <c r="R42" s="37"/>
      <c r="S42" s="37"/>
      <c r="T42" s="37"/>
      <c r="U42" s="38"/>
      <c r="V42" s="30" t="s">
        <v>164</v>
      </c>
      <c r="W42" s="31"/>
      <c r="X42" s="31"/>
      <c r="Y42" s="31"/>
      <c r="Z42" s="31"/>
      <c r="AA42" s="31"/>
      <c r="AB42" s="31"/>
      <c r="AC42" s="32"/>
      <c r="AD42" s="30" t="s">
        <v>103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2"/>
      <c r="AO42" s="36" t="s">
        <v>165</v>
      </c>
      <c r="AP42" s="37"/>
      <c r="AQ42" s="37"/>
      <c r="AR42" s="37"/>
      <c r="AS42" s="37"/>
      <c r="AT42" s="37"/>
      <c r="AU42" s="37"/>
      <c r="AV42" s="38"/>
      <c r="AW42" s="42" t="s">
        <v>166</v>
      </c>
      <c r="AX42" s="43"/>
      <c r="AY42" s="43"/>
      <c r="AZ42" s="43"/>
      <c r="BA42" s="43"/>
      <c r="BB42" s="43"/>
      <c r="BC42" s="43"/>
      <c r="BD42" s="44"/>
      <c r="BE42" s="141">
        <v>119.8</v>
      </c>
      <c r="BF42" s="142"/>
      <c r="BG42" s="142"/>
      <c r="BH42" s="142"/>
      <c r="BI42" s="142"/>
      <c r="BJ42" s="142"/>
      <c r="BK42" s="142"/>
      <c r="BL42" s="143"/>
      <c r="BM42" s="51" t="s">
        <v>102</v>
      </c>
      <c r="BN42" s="52"/>
      <c r="BO42" s="52"/>
      <c r="BP42" s="52"/>
      <c r="BQ42" s="52"/>
      <c r="BR42" s="52"/>
      <c r="BS42" s="52"/>
      <c r="BT42" s="53"/>
      <c r="BU42" s="30" t="s">
        <v>127</v>
      </c>
      <c r="BV42" s="31"/>
      <c r="BW42" s="31"/>
      <c r="BX42" s="31"/>
      <c r="BY42" s="31"/>
      <c r="BZ42" s="31"/>
      <c r="CA42" s="31"/>
      <c r="CB42" s="32"/>
      <c r="CC42" s="33">
        <v>206246.47</v>
      </c>
      <c r="CD42" s="34"/>
      <c r="CE42" s="34"/>
      <c r="CF42" s="34"/>
      <c r="CG42" s="34"/>
      <c r="CH42" s="34"/>
      <c r="CI42" s="34"/>
      <c r="CJ42" s="34"/>
      <c r="CK42" s="35"/>
      <c r="CL42" s="36" t="s">
        <v>168</v>
      </c>
      <c r="CM42" s="37"/>
      <c r="CN42" s="37"/>
      <c r="CO42" s="37"/>
      <c r="CP42" s="37"/>
      <c r="CQ42" s="37"/>
      <c r="CR42" s="37"/>
      <c r="CS42" s="37"/>
      <c r="CT42" s="38"/>
      <c r="CU42" s="36" t="s">
        <v>169</v>
      </c>
      <c r="CV42" s="37"/>
      <c r="CW42" s="37"/>
      <c r="CX42" s="37"/>
      <c r="CY42" s="37"/>
      <c r="CZ42" s="37"/>
      <c r="DA42" s="37"/>
      <c r="DB42" s="38"/>
      <c r="DC42" s="39" t="s">
        <v>167</v>
      </c>
      <c r="DD42" s="40"/>
      <c r="DE42" s="40"/>
      <c r="DF42" s="40"/>
      <c r="DG42" s="40"/>
      <c r="DH42" s="40"/>
      <c r="DI42" s="40"/>
      <c r="DJ42" s="40"/>
      <c r="DK42" s="41"/>
      <c r="DL42" s="42" t="s">
        <v>109</v>
      </c>
      <c r="DM42" s="43"/>
      <c r="DN42" s="43"/>
      <c r="DO42" s="43"/>
      <c r="DP42" s="43"/>
      <c r="DQ42" s="43"/>
      <c r="DR42" s="43"/>
      <c r="DS42" s="44"/>
    </row>
    <row r="43" spans="1:148" s="21" customFormat="1" ht="160.5" customHeight="1" x14ac:dyDescent="0.2">
      <c r="A43" s="45">
        <v>15</v>
      </c>
      <c r="B43" s="46"/>
      <c r="C43" s="46"/>
      <c r="D43" s="46"/>
      <c r="E43" s="47"/>
      <c r="F43" s="36" t="s">
        <v>121</v>
      </c>
      <c r="G43" s="37"/>
      <c r="H43" s="37"/>
      <c r="I43" s="37"/>
      <c r="J43" s="37"/>
      <c r="K43" s="37"/>
      <c r="L43" s="37"/>
      <c r="M43" s="38"/>
      <c r="N43" s="101" t="s">
        <v>122</v>
      </c>
      <c r="O43" s="102"/>
      <c r="P43" s="102"/>
      <c r="Q43" s="102"/>
      <c r="R43" s="102"/>
      <c r="S43" s="102"/>
      <c r="T43" s="102"/>
      <c r="U43" s="103"/>
      <c r="V43" s="30" t="s">
        <v>112</v>
      </c>
      <c r="W43" s="31"/>
      <c r="X43" s="31"/>
      <c r="Y43" s="31"/>
      <c r="Z43" s="31"/>
      <c r="AA43" s="31"/>
      <c r="AB43" s="31"/>
      <c r="AC43" s="32"/>
      <c r="AD43" s="30" t="s">
        <v>103</v>
      </c>
      <c r="AE43" s="31"/>
      <c r="AF43" s="31"/>
      <c r="AG43" s="31"/>
      <c r="AH43" s="31"/>
      <c r="AI43" s="31"/>
      <c r="AJ43" s="31"/>
      <c r="AK43" s="31"/>
      <c r="AL43" s="31"/>
      <c r="AM43" s="31"/>
      <c r="AN43" s="32"/>
      <c r="AO43" s="36" t="s">
        <v>113</v>
      </c>
      <c r="AP43" s="37"/>
      <c r="AQ43" s="37"/>
      <c r="AR43" s="37"/>
      <c r="AS43" s="37"/>
      <c r="AT43" s="37"/>
      <c r="AU43" s="37"/>
      <c r="AV43" s="38"/>
      <c r="AW43" s="42" t="s">
        <v>114</v>
      </c>
      <c r="AX43" s="43"/>
      <c r="AY43" s="43"/>
      <c r="AZ43" s="43"/>
      <c r="BA43" s="43"/>
      <c r="BB43" s="43"/>
      <c r="BC43" s="43"/>
      <c r="BD43" s="44"/>
      <c r="BE43" s="42">
        <v>59180</v>
      </c>
      <c r="BF43" s="43"/>
      <c r="BG43" s="43"/>
      <c r="BH43" s="43"/>
      <c r="BI43" s="43"/>
      <c r="BJ43" s="43"/>
      <c r="BK43" s="43"/>
      <c r="BL43" s="44"/>
      <c r="BM43" s="51" t="s">
        <v>102</v>
      </c>
      <c r="BN43" s="52"/>
      <c r="BO43" s="52"/>
      <c r="BP43" s="52"/>
      <c r="BQ43" s="52"/>
      <c r="BR43" s="52"/>
      <c r="BS43" s="52"/>
      <c r="BT43" s="53"/>
      <c r="BU43" s="30" t="s">
        <v>127</v>
      </c>
      <c r="BV43" s="31"/>
      <c r="BW43" s="31"/>
      <c r="BX43" s="31"/>
      <c r="BY43" s="31"/>
      <c r="BZ43" s="31"/>
      <c r="CA43" s="31"/>
      <c r="CB43" s="32"/>
      <c r="CC43" s="33">
        <f>1949735.23*1.2+0.72</f>
        <v>2339682.9960000003</v>
      </c>
      <c r="CD43" s="34"/>
      <c r="CE43" s="34"/>
      <c r="CF43" s="34"/>
      <c r="CG43" s="34"/>
      <c r="CH43" s="34"/>
      <c r="CI43" s="34"/>
      <c r="CJ43" s="34"/>
      <c r="CK43" s="35"/>
      <c r="CL43" s="36" t="s">
        <v>168</v>
      </c>
      <c r="CM43" s="37"/>
      <c r="CN43" s="37"/>
      <c r="CO43" s="37"/>
      <c r="CP43" s="37"/>
      <c r="CQ43" s="37"/>
      <c r="CR43" s="37"/>
      <c r="CS43" s="37"/>
      <c r="CT43" s="38"/>
      <c r="CU43" s="36" t="s">
        <v>170</v>
      </c>
      <c r="CV43" s="37"/>
      <c r="CW43" s="37"/>
      <c r="CX43" s="37"/>
      <c r="CY43" s="37"/>
      <c r="CZ43" s="37"/>
      <c r="DA43" s="37"/>
      <c r="DB43" s="38"/>
      <c r="DC43" s="39" t="s">
        <v>115</v>
      </c>
      <c r="DD43" s="40"/>
      <c r="DE43" s="40"/>
      <c r="DF43" s="40"/>
      <c r="DG43" s="40"/>
      <c r="DH43" s="40"/>
      <c r="DI43" s="40"/>
      <c r="DJ43" s="40"/>
      <c r="DK43" s="41"/>
      <c r="DL43" s="42" t="s">
        <v>116</v>
      </c>
      <c r="DM43" s="43"/>
      <c r="DN43" s="43"/>
      <c r="DO43" s="43"/>
      <c r="DP43" s="43"/>
      <c r="DQ43" s="43"/>
      <c r="DR43" s="43"/>
      <c r="DS43" s="44"/>
    </row>
    <row r="44" spans="1:148" ht="136.5" customHeight="1" x14ac:dyDescent="0.2">
      <c r="A44" s="66">
        <v>16</v>
      </c>
      <c r="B44" s="67"/>
      <c r="C44" s="67"/>
      <c r="D44" s="67"/>
      <c r="E44" s="68"/>
      <c r="F44" s="60" t="s">
        <v>187</v>
      </c>
      <c r="G44" s="61"/>
      <c r="H44" s="61"/>
      <c r="I44" s="61"/>
      <c r="J44" s="61"/>
      <c r="K44" s="61"/>
      <c r="L44" s="61"/>
      <c r="M44" s="62"/>
      <c r="N44" s="60" t="s">
        <v>188</v>
      </c>
      <c r="O44" s="61"/>
      <c r="P44" s="61"/>
      <c r="Q44" s="61"/>
      <c r="R44" s="61"/>
      <c r="S44" s="61"/>
      <c r="T44" s="61"/>
      <c r="U44" s="62"/>
      <c r="V44" s="54" t="s">
        <v>192</v>
      </c>
      <c r="W44" s="55"/>
      <c r="X44" s="55"/>
      <c r="Y44" s="55"/>
      <c r="Z44" s="55"/>
      <c r="AA44" s="55"/>
      <c r="AB44" s="55"/>
      <c r="AC44" s="56"/>
      <c r="AD44" s="54" t="s">
        <v>133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6"/>
      <c r="AO44" s="69" t="s">
        <v>174</v>
      </c>
      <c r="AP44" s="69"/>
      <c r="AQ44" s="69"/>
      <c r="AR44" s="69"/>
      <c r="AS44" s="69"/>
      <c r="AT44" s="69"/>
      <c r="AU44" s="69"/>
      <c r="AV44" s="69"/>
      <c r="AW44" s="70" t="s">
        <v>175</v>
      </c>
      <c r="AX44" s="70"/>
      <c r="AY44" s="70"/>
      <c r="AZ44" s="70"/>
      <c r="BA44" s="70"/>
      <c r="BB44" s="70"/>
      <c r="BC44" s="70"/>
      <c r="BD44" s="70"/>
      <c r="BE44" s="71">
        <v>1</v>
      </c>
      <c r="BF44" s="72"/>
      <c r="BG44" s="72"/>
      <c r="BH44" s="72"/>
      <c r="BI44" s="72"/>
      <c r="BJ44" s="72"/>
      <c r="BK44" s="72"/>
      <c r="BL44" s="73"/>
      <c r="BM44" s="74" t="s">
        <v>102</v>
      </c>
      <c r="BN44" s="75"/>
      <c r="BO44" s="75"/>
      <c r="BP44" s="75"/>
      <c r="BQ44" s="75"/>
      <c r="BR44" s="75"/>
      <c r="BS44" s="75"/>
      <c r="BT44" s="76"/>
      <c r="BU44" s="54" t="s">
        <v>127</v>
      </c>
      <c r="BV44" s="55"/>
      <c r="BW44" s="55"/>
      <c r="BX44" s="55"/>
      <c r="BY44" s="55"/>
      <c r="BZ44" s="55"/>
      <c r="CA44" s="55"/>
      <c r="CB44" s="56"/>
      <c r="CC44" s="57">
        <v>1722202.33</v>
      </c>
      <c r="CD44" s="58"/>
      <c r="CE44" s="58"/>
      <c r="CF44" s="58"/>
      <c r="CG44" s="58"/>
      <c r="CH44" s="58"/>
      <c r="CI44" s="58"/>
      <c r="CJ44" s="58"/>
      <c r="CK44" s="59"/>
      <c r="CL44" s="60" t="s">
        <v>156</v>
      </c>
      <c r="CM44" s="61"/>
      <c r="CN44" s="61"/>
      <c r="CO44" s="61"/>
      <c r="CP44" s="61"/>
      <c r="CQ44" s="61"/>
      <c r="CR44" s="61"/>
      <c r="CS44" s="61"/>
      <c r="CT44" s="62"/>
      <c r="CU44" s="60" t="s">
        <v>142</v>
      </c>
      <c r="CV44" s="61"/>
      <c r="CW44" s="61"/>
      <c r="CX44" s="61"/>
      <c r="CY44" s="61"/>
      <c r="CZ44" s="61"/>
      <c r="DA44" s="61"/>
      <c r="DB44" s="62"/>
      <c r="DC44" s="84" t="s">
        <v>108</v>
      </c>
      <c r="DD44" s="85"/>
      <c r="DE44" s="85"/>
      <c r="DF44" s="85"/>
      <c r="DG44" s="85"/>
      <c r="DH44" s="85"/>
      <c r="DI44" s="85"/>
      <c r="DJ44" s="85"/>
      <c r="DK44" s="86"/>
      <c r="DL44" s="63" t="s">
        <v>109</v>
      </c>
      <c r="DM44" s="64"/>
      <c r="DN44" s="64"/>
      <c r="DO44" s="64"/>
      <c r="DP44" s="64"/>
      <c r="DQ44" s="64"/>
      <c r="DR44" s="64"/>
      <c r="DS44" s="65"/>
    </row>
    <row r="45" spans="1:148" ht="144.75" customHeight="1" x14ac:dyDescent="0.2">
      <c r="A45" s="66">
        <v>17</v>
      </c>
      <c r="B45" s="67"/>
      <c r="C45" s="67"/>
      <c r="D45" s="67"/>
      <c r="E45" s="68"/>
      <c r="F45" s="60" t="s">
        <v>187</v>
      </c>
      <c r="G45" s="61"/>
      <c r="H45" s="61"/>
      <c r="I45" s="61"/>
      <c r="J45" s="61"/>
      <c r="K45" s="61"/>
      <c r="L45" s="61"/>
      <c r="M45" s="62"/>
      <c r="N45" s="60" t="s">
        <v>188</v>
      </c>
      <c r="O45" s="61"/>
      <c r="P45" s="61"/>
      <c r="Q45" s="61"/>
      <c r="R45" s="61"/>
      <c r="S45" s="61"/>
      <c r="T45" s="61"/>
      <c r="U45" s="62"/>
      <c r="V45" s="54" t="s">
        <v>192</v>
      </c>
      <c r="W45" s="55"/>
      <c r="X45" s="55"/>
      <c r="Y45" s="55"/>
      <c r="Z45" s="55"/>
      <c r="AA45" s="55"/>
      <c r="AB45" s="55"/>
      <c r="AC45" s="56"/>
      <c r="AD45" s="54" t="s">
        <v>133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6"/>
      <c r="AO45" s="69" t="s">
        <v>174</v>
      </c>
      <c r="AP45" s="69"/>
      <c r="AQ45" s="69"/>
      <c r="AR45" s="69"/>
      <c r="AS45" s="69"/>
      <c r="AT45" s="69"/>
      <c r="AU45" s="69"/>
      <c r="AV45" s="69"/>
      <c r="AW45" s="70" t="s">
        <v>175</v>
      </c>
      <c r="AX45" s="70"/>
      <c r="AY45" s="70"/>
      <c r="AZ45" s="70"/>
      <c r="BA45" s="70"/>
      <c r="BB45" s="70"/>
      <c r="BC45" s="70"/>
      <c r="BD45" s="70"/>
      <c r="BE45" s="71">
        <v>1</v>
      </c>
      <c r="BF45" s="72"/>
      <c r="BG45" s="72"/>
      <c r="BH45" s="72"/>
      <c r="BI45" s="72"/>
      <c r="BJ45" s="72"/>
      <c r="BK45" s="72"/>
      <c r="BL45" s="73"/>
      <c r="BM45" s="74" t="s">
        <v>102</v>
      </c>
      <c r="BN45" s="75"/>
      <c r="BO45" s="75"/>
      <c r="BP45" s="75"/>
      <c r="BQ45" s="75"/>
      <c r="BR45" s="75"/>
      <c r="BS45" s="75"/>
      <c r="BT45" s="76"/>
      <c r="BU45" s="54" t="s">
        <v>127</v>
      </c>
      <c r="BV45" s="55"/>
      <c r="BW45" s="55"/>
      <c r="BX45" s="55"/>
      <c r="BY45" s="55"/>
      <c r="BZ45" s="55"/>
      <c r="CA45" s="55"/>
      <c r="CB45" s="56"/>
      <c r="CC45" s="57">
        <v>3614000</v>
      </c>
      <c r="CD45" s="58"/>
      <c r="CE45" s="58"/>
      <c r="CF45" s="58"/>
      <c r="CG45" s="58"/>
      <c r="CH45" s="58"/>
      <c r="CI45" s="58"/>
      <c r="CJ45" s="58"/>
      <c r="CK45" s="59"/>
      <c r="CL45" s="60" t="s">
        <v>156</v>
      </c>
      <c r="CM45" s="61"/>
      <c r="CN45" s="61"/>
      <c r="CO45" s="61"/>
      <c r="CP45" s="61"/>
      <c r="CQ45" s="61"/>
      <c r="CR45" s="61"/>
      <c r="CS45" s="61"/>
      <c r="CT45" s="62"/>
      <c r="CU45" s="60" t="s">
        <v>142</v>
      </c>
      <c r="CV45" s="61"/>
      <c r="CW45" s="61"/>
      <c r="CX45" s="61"/>
      <c r="CY45" s="61"/>
      <c r="CZ45" s="61"/>
      <c r="DA45" s="61"/>
      <c r="DB45" s="62"/>
      <c r="DC45" s="84" t="s">
        <v>108</v>
      </c>
      <c r="DD45" s="85"/>
      <c r="DE45" s="85"/>
      <c r="DF45" s="85"/>
      <c r="DG45" s="85"/>
      <c r="DH45" s="85"/>
      <c r="DI45" s="85"/>
      <c r="DJ45" s="85"/>
      <c r="DK45" s="86"/>
      <c r="DL45" s="63" t="s">
        <v>109</v>
      </c>
      <c r="DM45" s="64"/>
      <c r="DN45" s="64"/>
      <c r="DO45" s="64"/>
      <c r="DP45" s="64"/>
      <c r="DQ45" s="64"/>
      <c r="DR45" s="64"/>
      <c r="DS45" s="65"/>
    </row>
    <row r="46" spans="1:148" s="19" customFormat="1" ht="144.75" customHeight="1" x14ac:dyDescent="0.2">
      <c r="A46" s="45">
        <v>18</v>
      </c>
      <c r="B46" s="46"/>
      <c r="C46" s="46"/>
      <c r="D46" s="46"/>
      <c r="E46" s="47"/>
      <c r="F46" s="48" t="s">
        <v>118</v>
      </c>
      <c r="G46" s="49"/>
      <c r="H46" s="49"/>
      <c r="I46" s="49"/>
      <c r="J46" s="49"/>
      <c r="K46" s="49"/>
      <c r="L46" s="49"/>
      <c r="M46" s="50"/>
      <c r="N46" s="48" t="s">
        <v>119</v>
      </c>
      <c r="O46" s="49"/>
      <c r="P46" s="49"/>
      <c r="Q46" s="49"/>
      <c r="R46" s="49"/>
      <c r="S46" s="49"/>
      <c r="T46" s="49"/>
      <c r="U46" s="50"/>
      <c r="V46" s="30" t="s">
        <v>194</v>
      </c>
      <c r="W46" s="31"/>
      <c r="X46" s="31"/>
      <c r="Y46" s="31"/>
      <c r="Z46" s="31"/>
      <c r="AA46" s="31"/>
      <c r="AB46" s="31"/>
      <c r="AC46" s="32"/>
      <c r="AD46" s="30" t="s">
        <v>135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2"/>
      <c r="AO46" s="36" t="s">
        <v>104</v>
      </c>
      <c r="AP46" s="37"/>
      <c r="AQ46" s="37"/>
      <c r="AR46" s="37"/>
      <c r="AS46" s="37"/>
      <c r="AT46" s="37"/>
      <c r="AU46" s="37"/>
      <c r="AV46" s="38"/>
      <c r="AW46" s="42" t="s">
        <v>105</v>
      </c>
      <c r="AX46" s="43"/>
      <c r="AY46" s="43"/>
      <c r="AZ46" s="43"/>
      <c r="BA46" s="43"/>
      <c r="BB46" s="43"/>
      <c r="BC46" s="43"/>
      <c r="BD46" s="44"/>
      <c r="BE46" s="42">
        <v>56</v>
      </c>
      <c r="BF46" s="43"/>
      <c r="BG46" s="43"/>
      <c r="BH46" s="43"/>
      <c r="BI46" s="43"/>
      <c r="BJ46" s="43"/>
      <c r="BK46" s="43"/>
      <c r="BL46" s="44"/>
      <c r="BM46" s="51" t="s">
        <v>102</v>
      </c>
      <c r="BN46" s="52"/>
      <c r="BO46" s="52"/>
      <c r="BP46" s="52"/>
      <c r="BQ46" s="52"/>
      <c r="BR46" s="52"/>
      <c r="BS46" s="52"/>
      <c r="BT46" s="53"/>
      <c r="BU46" s="30" t="s">
        <v>127</v>
      </c>
      <c r="BV46" s="31"/>
      <c r="BW46" s="31"/>
      <c r="BX46" s="31"/>
      <c r="BY46" s="31"/>
      <c r="BZ46" s="31"/>
      <c r="CA46" s="31"/>
      <c r="CB46" s="32"/>
      <c r="CC46" s="33">
        <v>369600</v>
      </c>
      <c r="CD46" s="34"/>
      <c r="CE46" s="34"/>
      <c r="CF46" s="34"/>
      <c r="CG46" s="34"/>
      <c r="CH46" s="34"/>
      <c r="CI46" s="34"/>
      <c r="CJ46" s="34"/>
      <c r="CK46" s="35"/>
      <c r="CL46" s="36" t="s">
        <v>143</v>
      </c>
      <c r="CM46" s="37"/>
      <c r="CN46" s="37"/>
      <c r="CO46" s="37"/>
      <c r="CP46" s="37"/>
      <c r="CQ46" s="37"/>
      <c r="CR46" s="37"/>
      <c r="CS46" s="37"/>
      <c r="CT46" s="38"/>
      <c r="CU46" s="36" t="s">
        <v>193</v>
      </c>
      <c r="CV46" s="37"/>
      <c r="CW46" s="37"/>
      <c r="CX46" s="37"/>
      <c r="CY46" s="37"/>
      <c r="CZ46" s="37"/>
      <c r="DA46" s="37"/>
      <c r="DB46" s="38"/>
      <c r="DC46" s="39" t="s">
        <v>167</v>
      </c>
      <c r="DD46" s="40"/>
      <c r="DE46" s="40"/>
      <c r="DF46" s="40"/>
      <c r="DG46" s="40"/>
      <c r="DH46" s="40"/>
      <c r="DI46" s="40"/>
      <c r="DJ46" s="40"/>
      <c r="DK46" s="41"/>
      <c r="DL46" s="42" t="s">
        <v>109</v>
      </c>
      <c r="DM46" s="43"/>
      <c r="DN46" s="43"/>
      <c r="DO46" s="43"/>
      <c r="DP46" s="43"/>
      <c r="DQ46" s="43"/>
      <c r="DR46" s="43"/>
      <c r="DS46" s="44"/>
    </row>
    <row r="47" spans="1:148" ht="91.5" customHeight="1" x14ac:dyDescent="0.2">
      <c r="A47" s="45">
        <v>19</v>
      </c>
      <c r="B47" s="46"/>
      <c r="C47" s="46"/>
      <c r="D47" s="46"/>
      <c r="E47" s="47"/>
      <c r="F47" s="48" t="s">
        <v>183</v>
      </c>
      <c r="G47" s="49"/>
      <c r="H47" s="49"/>
      <c r="I47" s="49"/>
      <c r="J47" s="49"/>
      <c r="K47" s="49"/>
      <c r="L47" s="49"/>
      <c r="M47" s="50"/>
      <c r="N47" s="48" t="s">
        <v>196</v>
      </c>
      <c r="O47" s="49"/>
      <c r="P47" s="49"/>
      <c r="Q47" s="49"/>
      <c r="R47" s="49"/>
      <c r="S47" s="49"/>
      <c r="T47" s="49"/>
      <c r="U47" s="50"/>
      <c r="V47" s="30" t="s">
        <v>195</v>
      </c>
      <c r="W47" s="31"/>
      <c r="X47" s="31"/>
      <c r="Y47" s="31"/>
      <c r="Z47" s="31"/>
      <c r="AA47" s="31"/>
      <c r="AB47" s="31"/>
      <c r="AC47" s="32"/>
      <c r="AD47" s="30" t="s">
        <v>135</v>
      </c>
      <c r="AE47" s="31"/>
      <c r="AF47" s="31"/>
      <c r="AG47" s="31"/>
      <c r="AH47" s="31"/>
      <c r="AI47" s="31"/>
      <c r="AJ47" s="31"/>
      <c r="AK47" s="31"/>
      <c r="AL47" s="31"/>
      <c r="AM47" s="31"/>
      <c r="AN47" s="32"/>
      <c r="AO47" s="69" t="s">
        <v>174</v>
      </c>
      <c r="AP47" s="69"/>
      <c r="AQ47" s="69"/>
      <c r="AR47" s="69"/>
      <c r="AS47" s="69"/>
      <c r="AT47" s="69"/>
      <c r="AU47" s="69"/>
      <c r="AV47" s="69"/>
      <c r="AW47" s="70" t="s">
        <v>175</v>
      </c>
      <c r="AX47" s="70"/>
      <c r="AY47" s="70"/>
      <c r="AZ47" s="70"/>
      <c r="BA47" s="70"/>
      <c r="BB47" s="70"/>
      <c r="BC47" s="70"/>
      <c r="BD47" s="70"/>
      <c r="BE47" s="71">
        <v>1</v>
      </c>
      <c r="BF47" s="72"/>
      <c r="BG47" s="72"/>
      <c r="BH47" s="72"/>
      <c r="BI47" s="72"/>
      <c r="BJ47" s="72"/>
      <c r="BK47" s="72"/>
      <c r="BL47" s="73"/>
      <c r="BM47" s="74" t="s">
        <v>102</v>
      </c>
      <c r="BN47" s="75"/>
      <c r="BO47" s="75"/>
      <c r="BP47" s="75"/>
      <c r="BQ47" s="75"/>
      <c r="BR47" s="75"/>
      <c r="BS47" s="75"/>
      <c r="BT47" s="76"/>
      <c r="BU47" s="30" t="s">
        <v>197</v>
      </c>
      <c r="BV47" s="31"/>
      <c r="BW47" s="31"/>
      <c r="BX47" s="31"/>
      <c r="BY47" s="31"/>
      <c r="BZ47" s="31"/>
      <c r="CA47" s="31"/>
      <c r="CB47" s="32"/>
      <c r="CC47" s="33">
        <v>1247978</v>
      </c>
      <c r="CD47" s="34"/>
      <c r="CE47" s="34"/>
      <c r="CF47" s="34"/>
      <c r="CG47" s="34"/>
      <c r="CH47" s="34"/>
      <c r="CI47" s="34"/>
      <c r="CJ47" s="34"/>
      <c r="CK47" s="35"/>
      <c r="CL47" s="36" t="s">
        <v>146</v>
      </c>
      <c r="CM47" s="37"/>
      <c r="CN47" s="37"/>
      <c r="CO47" s="37"/>
      <c r="CP47" s="37"/>
      <c r="CQ47" s="37"/>
      <c r="CR47" s="37"/>
      <c r="CS47" s="37"/>
      <c r="CT47" s="38"/>
      <c r="CU47" s="36" t="s">
        <v>198</v>
      </c>
      <c r="CV47" s="37"/>
      <c r="CW47" s="37"/>
      <c r="CX47" s="37"/>
      <c r="CY47" s="37"/>
      <c r="CZ47" s="37"/>
      <c r="DA47" s="37"/>
      <c r="DB47" s="38"/>
      <c r="DC47" s="39" t="s">
        <v>167</v>
      </c>
      <c r="DD47" s="40"/>
      <c r="DE47" s="40"/>
      <c r="DF47" s="40"/>
      <c r="DG47" s="40"/>
      <c r="DH47" s="40"/>
      <c r="DI47" s="40"/>
      <c r="DJ47" s="40"/>
      <c r="DK47" s="41"/>
      <c r="DL47" s="42" t="s">
        <v>109</v>
      </c>
      <c r="DM47" s="43"/>
      <c r="DN47" s="43"/>
      <c r="DO47" s="43"/>
      <c r="DP47" s="43"/>
      <c r="DQ47" s="43"/>
      <c r="DR47" s="43"/>
      <c r="DS47" s="44"/>
    </row>
    <row r="48" spans="1:148" ht="60" customHeight="1" x14ac:dyDescent="0.2">
      <c r="A48" s="45">
        <v>20</v>
      </c>
      <c r="B48" s="46"/>
      <c r="C48" s="46"/>
      <c r="D48" s="46"/>
      <c r="E48" s="47"/>
      <c r="F48" s="48" t="s">
        <v>204</v>
      </c>
      <c r="G48" s="49"/>
      <c r="H48" s="49"/>
      <c r="I48" s="49"/>
      <c r="J48" s="49"/>
      <c r="K48" s="49"/>
      <c r="L48" s="49"/>
      <c r="M48" s="50"/>
      <c r="N48" s="48" t="s">
        <v>203</v>
      </c>
      <c r="O48" s="49"/>
      <c r="P48" s="49"/>
      <c r="Q48" s="49"/>
      <c r="R48" s="49"/>
      <c r="S48" s="49"/>
      <c r="T48" s="49"/>
      <c r="U48" s="50"/>
      <c r="V48" s="30" t="s">
        <v>199</v>
      </c>
      <c r="W48" s="31"/>
      <c r="X48" s="31"/>
      <c r="Y48" s="31"/>
      <c r="Z48" s="31"/>
      <c r="AA48" s="31"/>
      <c r="AB48" s="31"/>
      <c r="AC48" s="32"/>
      <c r="AD48" s="30" t="s">
        <v>103</v>
      </c>
      <c r="AE48" s="31"/>
      <c r="AF48" s="31"/>
      <c r="AG48" s="31"/>
      <c r="AH48" s="31"/>
      <c r="AI48" s="31"/>
      <c r="AJ48" s="31"/>
      <c r="AK48" s="31"/>
      <c r="AL48" s="31"/>
      <c r="AM48" s="31"/>
      <c r="AN48" s="32"/>
      <c r="AO48" s="77" t="s">
        <v>174</v>
      </c>
      <c r="AP48" s="78"/>
      <c r="AQ48" s="78"/>
      <c r="AR48" s="78"/>
      <c r="AS48" s="78"/>
      <c r="AT48" s="78"/>
      <c r="AU48" s="78"/>
      <c r="AV48" s="79"/>
      <c r="AW48" s="80" t="s">
        <v>175</v>
      </c>
      <c r="AX48" s="81"/>
      <c r="AY48" s="81"/>
      <c r="AZ48" s="81"/>
      <c r="BA48" s="81"/>
      <c r="BB48" s="81"/>
      <c r="BC48" s="81"/>
      <c r="BD48" s="82"/>
      <c r="BE48" s="71">
        <v>1</v>
      </c>
      <c r="BF48" s="72"/>
      <c r="BG48" s="72"/>
      <c r="BH48" s="72"/>
      <c r="BI48" s="72"/>
      <c r="BJ48" s="72"/>
      <c r="BK48" s="72"/>
      <c r="BL48" s="73"/>
      <c r="BM48" s="74" t="s">
        <v>102</v>
      </c>
      <c r="BN48" s="75"/>
      <c r="BO48" s="75"/>
      <c r="BP48" s="75"/>
      <c r="BQ48" s="75"/>
      <c r="BR48" s="75"/>
      <c r="BS48" s="75"/>
      <c r="BT48" s="76"/>
      <c r="BU48" s="30" t="s">
        <v>197</v>
      </c>
      <c r="BV48" s="31"/>
      <c r="BW48" s="31"/>
      <c r="BX48" s="31"/>
      <c r="BY48" s="31"/>
      <c r="BZ48" s="31"/>
      <c r="CA48" s="31"/>
      <c r="CB48" s="32"/>
      <c r="CC48" s="33" t="s">
        <v>201</v>
      </c>
      <c r="CD48" s="34"/>
      <c r="CE48" s="34"/>
      <c r="CF48" s="34"/>
      <c r="CG48" s="34"/>
      <c r="CH48" s="34"/>
      <c r="CI48" s="34"/>
      <c r="CJ48" s="34"/>
      <c r="CK48" s="35"/>
      <c r="CL48" s="36" t="s">
        <v>198</v>
      </c>
      <c r="CM48" s="37"/>
      <c r="CN48" s="37"/>
      <c r="CO48" s="37"/>
      <c r="CP48" s="37"/>
      <c r="CQ48" s="37"/>
      <c r="CR48" s="37"/>
      <c r="CS48" s="37"/>
      <c r="CT48" s="38"/>
      <c r="CU48" s="36" t="s">
        <v>168</v>
      </c>
      <c r="CV48" s="37"/>
      <c r="CW48" s="37"/>
      <c r="CX48" s="37"/>
      <c r="CY48" s="37"/>
      <c r="CZ48" s="37"/>
      <c r="DA48" s="37"/>
      <c r="DB48" s="38"/>
      <c r="DC48" s="39" t="s">
        <v>108</v>
      </c>
      <c r="DD48" s="40"/>
      <c r="DE48" s="40"/>
      <c r="DF48" s="40"/>
      <c r="DG48" s="40"/>
      <c r="DH48" s="40"/>
      <c r="DI48" s="40"/>
      <c r="DJ48" s="40"/>
      <c r="DK48" s="41"/>
      <c r="DL48" s="42" t="s">
        <v>109</v>
      </c>
      <c r="DM48" s="43"/>
      <c r="DN48" s="43"/>
      <c r="DO48" s="43"/>
      <c r="DP48" s="43"/>
      <c r="DQ48" s="43"/>
      <c r="DR48" s="43"/>
      <c r="DS48" s="44"/>
    </row>
    <row r="49" spans="1:148" s="19" customFormat="1" ht="93.75" customHeight="1" x14ac:dyDescent="0.2">
      <c r="A49" s="45">
        <v>21</v>
      </c>
      <c r="B49" s="46"/>
      <c r="C49" s="46"/>
      <c r="D49" s="46"/>
      <c r="E49" s="47"/>
      <c r="F49" s="48" t="s">
        <v>204</v>
      </c>
      <c r="G49" s="49"/>
      <c r="H49" s="49"/>
      <c r="I49" s="49"/>
      <c r="J49" s="49"/>
      <c r="K49" s="49"/>
      <c r="L49" s="49"/>
      <c r="M49" s="50"/>
      <c r="N49" s="48" t="s">
        <v>203</v>
      </c>
      <c r="O49" s="49"/>
      <c r="P49" s="49"/>
      <c r="Q49" s="49"/>
      <c r="R49" s="49"/>
      <c r="S49" s="49"/>
      <c r="T49" s="49"/>
      <c r="U49" s="50"/>
      <c r="V49" s="30" t="s">
        <v>200</v>
      </c>
      <c r="W49" s="31"/>
      <c r="X49" s="31"/>
      <c r="Y49" s="31"/>
      <c r="Z49" s="31"/>
      <c r="AA49" s="31"/>
      <c r="AB49" s="31"/>
      <c r="AC49" s="32"/>
      <c r="AD49" s="30" t="s">
        <v>103</v>
      </c>
      <c r="AE49" s="31"/>
      <c r="AF49" s="31"/>
      <c r="AG49" s="31"/>
      <c r="AH49" s="31"/>
      <c r="AI49" s="31"/>
      <c r="AJ49" s="31"/>
      <c r="AK49" s="31"/>
      <c r="AL49" s="31"/>
      <c r="AM49" s="31"/>
      <c r="AN49" s="32"/>
      <c r="AO49" s="77" t="s">
        <v>174</v>
      </c>
      <c r="AP49" s="78"/>
      <c r="AQ49" s="78"/>
      <c r="AR49" s="78"/>
      <c r="AS49" s="78"/>
      <c r="AT49" s="78"/>
      <c r="AU49" s="78"/>
      <c r="AV49" s="79"/>
      <c r="AW49" s="80" t="s">
        <v>175</v>
      </c>
      <c r="AX49" s="81"/>
      <c r="AY49" s="81"/>
      <c r="AZ49" s="81"/>
      <c r="BA49" s="81"/>
      <c r="BB49" s="81"/>
      <c r="BC49" s="81"/>
      <c r="BD49" s="82"/>
      <c r="BE49" s="71">
        <v>1</v>
      </c>
      <c r="BF49" s="72"/>
      <c r="BG49" s="72"/>
      <c r="BH49" s="72"/>
      <c r="BI49" s="72"/>
      <c r="BJ49" s="72"/>
      <c r="BK49" s="72"/>
      <c r="BL49" s="73"/>
      <c r="BM49" s="74" t="s">
        <v>102</v>
      </c>
      <c r="BN49" s="75"/>
      <c r="BO49" s="75"/>
      <c r="BP49" s="75"/>
      <c r="BQ49" s="75"/>
      <c r="BR49" s="75"/>
      <c r="BS49" s="75"/>
      <c r="BT49" s="76"/>
      <c r="BU49" s="30" t="s">
        <v>197</v>
      </c>
      <c r="BV49" s="31"/>
      <c r="BW49" s="31"/>
      <c r="BX49" s="31"/>
      <c r="BY49" s="31"/>
      <c r="BZ49" s="31"/>
      <c r="CA49" s="31"/>
      <c r="CB49" s="32"/>
      <c r="CC49" s="33" t="s">
        <v>202</v>
      </c>
      <c r="CD49" s="34"/>
      <c r="CE49" s="34"/>
      <c r="CF49" s="34"/>
      <c r="CG49" s="34"/>
      <c r="CH49" s="34"/>
      <c r="CI49" s="34"/>
      <c r="CJ49" s="34"/>
      <c r="CK49" s="35"/>
      <c r="CL49" s="36" t="s">
        <v>198</v>
      </c>
      <c r="CM49" s="37"/>
      <c r="CN49" s="37"/>
      <c r="CO49" s="37"/>
      <c r="CP49" s="37"/>
      <c r="CQ49" s="37"/>
      <c r="CR49" s="37"/>
      <c r="CS49" s="37"/>
      <c r="CT49" s="38"/>
      <c r="CU49" s="36" t="s">
        <v>168</v>
      </c>
      <c r="CV49" s="37"/>
      <c r="CW49" s="37"/>
      <c r="CX49" s="37"/>
      <c r="CY49" s="37"/>
      <c r="CZ49" s="37"/>
      <c r="DA49" s="37"/>
      <c r="DB49" s="38"/>
      <c r="DC49" s="39" t="s">
        <v>108</v>
      </c>
      <c r="DD49" s="40"/>
      <c r="DE49" s="40"/>
      <c r="DF49" s="40"/>
      <c r="DG49" s="40"/>
      <c r="DH49" s="40"/>
      <c r="DI49" s="40"/>
      <c r="DJ49" s="40"/>
      <c r="DK49" s="41"/>
      <c r="DL49" s="42" t="s">
        <v>109</v>
      </c>
      <c r="DM49" s="43"/>
      <c r="DN49" s="43"/>
      <c r="DO49" s="43"/>
      <c r="DP49" s="43"/>
      <c r="DQ49" s="43"/>
      <c r="DR49" s="43"/>
      <c r="DS49" s="44"/>
    </row>
    <row r="50" spans="1:148" ht="93.75" customHeight="1" x14ac:dyDescent="0.2">
      <c r="A50" s="45">
        <v>22</v>
      </c>
      <c r="B50" s="46"/>
      <c r="C50" s="46"/>
      <c r="D50" s="46"/>
      <c r="E50" s="47"/>
      <c r="F50" s="48" t="s">
        <v>211</v>
      </c>
      <c r="G50" s="49"/>
      <c r="H50" s="49"/>
      <c r="I50" s="49"/>
      <c r="J50" s="49"/>
      <c r="K50" s="49"/>
      <c r="L50" s="49"/>
      <c r="M50" s="50"/>
      <c r="N50" s="48" t="s">
        <v>210</v>
      </c>
      <c r="O50" s="49"/>
      <c r="P50" s="49"/>
      <c r="Q50" s="49"/>
      <c r="R50" s="49"/>
      <c r="S50" s="49"/>
      <c r="T50" s="49"/>
      <c r="U50" s="50"/>
      <c r="V50" s="30" t="s">
        <v>207</v>
      </c>
      <c r="W50" s="31"/>
      <c r="X50" s="31"/>
      <c r="Y50" s="31"/>
      <c r="Z50" s="31"/>
      <c r="AA50" s="31"/>
      <c r="AB50" s="31"/>
      <c r="AC50" s="32"/>
      <c r="AD50" s="30" t="s">
        <v>103</v>
      </c>
      <c r="AE50" s="31"/>
      <c r="AF50" s="31"/>
      <c r="AG50" s="31"/>
      <c r="AH50" s="31"/>
      <c r="AI50" s="31"/>
      <c r="AJ50" s="31"/>
      <c r="AK50" s="31"/>
      <c r="AL50" s="31"/>
      <c r="AM50" s="31"/>
      <c r="AN50" s="32"/>
      <c r="AO50" s="77" t="s">
        <v>104</v>
      </c>
      <c r="AP50" s="78"/>
      <c r="AQ50" s="78"/>
      <c r="AR50" s="78"/>
      <c r="AS50" s="78"/>
      <c r="AT50" s="78"/>
      <c r="AU50" s="78"/>
      <c r="AV50" s="79"/>
      <c r="AW50" s="80" t="s">
        <v>208</v>
      </c>
      <c r="AX50" s="81"/>
      <c r="AY50" s="81"/>
      <c r="AZ50" s="81"/>
      <c r="BA50" s="81"/>
      <c r="BB50" s="81"/>
      <c r="BC50" s="81"/>
      <c r="BD50" s="82"/>
      <c r="BE50" s="71">
        <v>2</v>
      </c>
      <c r="BF50" s="72"/>
      <c r="BG50" s="72"/>
      <c r="BH50" s="72"/>
      <c r="BI50" s="72"/>
      <c r="BJ50" s="72"/>
      <c r="BK50" s="72"/>
      <c r="BL50" s="73"/>
      <c r="BM50" s="74" t="s">
        <v>102</v>
      </c>
      <c r="BN50" s="75"/>
      <c r="BO50" s="75"/>
      <c r="BP50" s="75"/>
      <c r="BQ50" s="75"/>
      <c r="BR50" s="75"/>
      <c r="BS50" s="75"/>
      <c r="BT50" s="76"/>
      <c r="BU50" s="30" t="s">
        <v>197</v>
      </c>
      <c r="BV50" s="31"/>
      <c r="BW50" s="31"/>
      <c r="BX50" s="31"/>
      <c r="BY50" s="31"/>
      <c r="BZ50" s="31"/>
      <c r="CA50" s="31"/>
      <c r="CB50" s="32"/>
      <c r="CC50" s="83" t="s">
        <v>209</v>
      </c>
      <c r="CD50" s="34"/>
      <c r="CE50" s="34"/>
      <c r="CF50" s="34"/>
      <c r="CG50" s="34"/>
      <c r="CH50" s="34"/>
      <c r="CI50" s="34"/>
      <c r="CJ50" s="34"/>
      <c r="CK50" s="35"/>
      <c r="CL50" s="36" t="s">
        <v>168</v>
      </c>
      <c r="CM50" s="37"/>
      <c r="CN50" s="37"/>
      <c r="CO50" s="37"/>
      <c r="CP50" s="37"/>
      <c r="CQ50" s="37"/>
      <c r="CR50" s="37"/>
      <c r="CS50" s="37"/>
      <c r="CT50" s="38"/>
      <c r="CU50" s="36" t="s">
        <v>168</v>
      </c>
      <c r="CV50" s="37"/>
      <c r="CW50" s="37"/>
      <c r="CX50" s="37"/>
      <c r="CY50" s="37"/>
      <c r="CZ50" s="37"/>
      <c r="DA50" s="37"/>
      <c r="DB50" s="38"/>
      <c r="DC50" s="39" t="s">
        <v>167</v>
      </c>
      <c r="DD50" s="40"/>
      <c r="DE50" s="40"/>
      <c r="DF50" s="40"/>
      <c r="DG50" s="40"/>
      <c r="DH50" s="40"/>
      <c r="DI50" s="40"/>
      <c r="DJ50" s="40"/>
      <c r="DK50" s="41"/>
      <c r="DL50" s="42" t="s">
        <v>109</v>
      </c>
      <c r="DM50" s="43"/>
      <c r="DN50" s="43"/>
      <c r="DO50" s="43"/>
      <c r="DP50" s="43"/>
      <c r="DQ50" s="43"/>
      <c r="DR50" s="43"/>
      <c r="DS50" s="44"/>
    </row>
    <row r="51" spans="1:148" s="19" customFormat="1" ht="144.75" customHeight="1" x14ac:dyDescent="0.2">
      <c r="A51" s="66">
        <v>23</v>
      </c>
      <c r="B51" s="67"/>
      <c r="C51" s="67"/>
      <c r="D51" s="67"/>
      <c r="E51" s="68"/>
      <c r="F51" s="60" t="s">
        <v>187</v>
      </c>
      <c r="G51" s="61"/>
      <c r="H51" s="61"/>
      <c r="I51" s="61"/>
      <c r="J51" s="61"/>
      <c r="K51" s="61"/>
      <c r="L51" s="61"/>
      <c r="M51" s="62"/>
      <c r="N51" s="60" t="s">
        <v>188</v>
      </c>
      <c r="O51" s="61"/>
      <c r="P51" s="61"/>
      <c r="Q51" s="61"/>
      <c r="R51" s="61"/>
      <c r="S51" s="61"/>
      <c r="T51" s="61"/>
      <c r="U51" s="62"/>
      <c r="V51" s="54" t="s">
        <v>212</v>
      </c>
      <c r="W51" s="55"/>
      <c r="X51" s="55"/>
      <c r="Y51" s="55"/>
      <c r="Z51" s="55"/>
      <c r="AA51" s="55"/>
      <c r="AB51" s="55"/>
      <c r="AC51" s="56"/>
      <c r="AD51" s="54" t="s">
        <v>133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6"/>
      <c r="AO51" s="69" t="s">
        <v>174</v>
      </c>
      <c r="AP51" s="69"/>
      <c r="AQ51" s="69"/>
      <c r="AR51" s="69"/>
      <c r="AS51" s="69"/>
      <c r="AT51" s="69"/>
      <c r="AU51" s="69"/>
      <c r="AV51" s="69"/>
      <c r="AW51" s="70" t="s">
        <v>175</v>
      </c>
      <c r="AX51" s="70"/>
      <c r="AY51" s="70"/>
      <c r="AZ51" s="70"/>
      <c r="BA51" s="70"/>
      <c r="BB51" s="70"/>
      <c r="BC51" s="70"/>
      <c r="BD51" s="70"/>
      <c r="BE51" s="71">
        <v>1</v>
      </c>
      <c r="BF51" s="72"/>
      <c r="BG51" s="72"/>
      <c r="BH51" s="72"/>
      <c r="BI51" s="72"/>
      <c r="BJ51" s="72"/>
      <c r="BK51" s="72"/>
      <c r="BL51" s="73"/>
      <c r="BM51" s="74" t="s">
        <v>102</v>
      </c>
      <c r="BN51" s="75"/>
      <c r="BO51" s="75"/>
      <c r="BP51" s="75"/>
      <c r="BQ51" s="75"/>
      <c r="BR51" s="75"/>
      <c r="BS51" s="75"/>
      <c r="BT51" s="76"/>
      <c r="BU51" s="54" t="s">
        <v>127</v>
      </c>
      <c r="BV51" s="55"/>
      <c r="BW51" s="55"/>
      <c r="BX51" s="55"/>
      <c r="BY51" s="55"/>
      <c r="BZ51" s="55"/>
      <c r="CA51" s="55"/>
      <c r="CB51" s="56"/>
      <c r="CC51" s="57">
        <v>210000</v>
      </c>
      <c r="CD51" s="58"/>
      <c r="CE51" s="58"/>
      <c r="CF51" s="58"/>
      <c r="CG51" s="58"/>
      <c r="CH51" s="58"/>
      <c r="CI51" s="58"/>
      <c r="CJ51" s="58"/>
      <c r="CK51" s="59"/>
      <c r="CL51" s="60" t="s">
        <v>168</v>
      </c>
      <c r="CM51" s="61"/>
      <c r="CN51" s="61"/>
      <c r="CO51" s="61"/>
      <c r="CP51" s="61"/>
      <c r="CQ51" s="61"/>
      <c r="CR51" s="61"/>
      <c r="CS51" s="61"/>
      <c r="CT51" s="62"/>
      <c r="CU51" s="60" t="s">
        <v>168</v>
      </c>
      <c r="CV51" s="61"/>
      <c r="CW51" s="61"/>
      <c r="CX51" s="61"/>
      <c r="CY51" s="61"/>
      <c r="CZ51" s="61"/>
      <c r="DA51" s="61"/>
      <c r="DB51" s="62"/>
      <c r="DC51" s="39" t="s">
        <v>167</v>
      </c>
      <c r="DD51" s="40"/>
      <c r="DE51" s="40"/>
      <c r="DF51" s="40"/>
      <c r="DG51" s="40"/>
      <c r="DH51" s="40"/>
      <c r="DI51" s="40"/>
      <c r="DJ51" s="40"/>
      <c r="DK51" s="41"/>
      <c r="DL51" s="63" t="s">
        <v>109</v>
      </c>
      <c r="DM51" s="64"/>
      <c r="DN51" s="64"/>
      <c r="DO51" s="64"/>
      <c r="DP51" s="64"/>
      <c r="DQ51" s="64"/>
      <c r="DR51" s="64"/>
      <c r="DS51" s="65"/>
    </row>
    <row r="52" spans="1:148" s="19" customFormat="1" ht="144.75" customHeight="1" x14ac:dyDescent="0.2">
      <c r="A52" s="66">
        <v>24</v>
      </c>
      <c r="B52" s="67"/>
      <c r="C52" s="67"/>
      <c r="D52" s="67"/>
      <c r="E52" s="68"/>
      <c r="F52" s="60" t="s">
        <v>187</v>
      </c>
      <c r="G52" s="61"/>
      <c r="H52" s="61"/>
      <c r="I52" s="61"/>
      <c r="J52" s="61"/>
      <c r="K52" s="61"/>
      <c r="L52" s="61"/>
      <c r="M52" s="62"/>
      <c r="N52" s="60" t="s">
        <v>188</v>
      </c>
      <c r="O52" s="61"/>
      <c r="P52" s="61"/>
      <c r="Q52" s="61"/>
      <c r="R52" s="61"/>
      <c r="S52" s="61"/>
      <c r="T52" s="61"/>
      <c r="U52" s="62"/>
      <c r="V52" s="54" t="s">
        <v>213</v>
      </c>
      <c r="W52" s="55"/>
      <c r="X52" s="55"/>
      <c r="Y52" s="55"/>
      <c r="Z52" s="55"/>
      <c r="AA52" s="55"/>
      <c r="AB52" s="55"/>
      <c r="AC52" s="56"/>
      <c r="AD52" s="54" t="s">
        <v>133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6"/>
      <c r="AO52" s="69" t="s">
        <v>174</v>
      </c>
      <c r="AP52" s="69"/>
      <c r="AQ52" s="69"/>
      <c r="AR52" s="69"/>
      <c r="AS52" s="69"/>
      <c r="AT52" s="69"/>
      <c r="AU52" s="69"/>
      <c r="AV52" s="69"/>
      <c r="AW52" s="70" t="s">
        <v>175</v>
      </c>
      <c r="AX52" s="70"/>
      <c r="AY52" s="70"/>
      <c r="AZ52" s="70"/>
      <c r="BA52" s="70"/>
      <c r="BB52" s="70"/>
      <c r="BC52" s="70"/>
      <c r="BD52" s="70"/>
      <c r="BE52" s="71">
        <v>1</v>
      </c>
      <c r="BF52" s="72"/>
      <c r="BG52" s="72"/>
      <c r="BH52" s="72"/>
      <c r="BI52" s="72"/>
      <c r="BJ52" s="72"/>
      <c r="BK52" s="72"/>
      <c r="BL52" s="73"/>
      <c r="BM52" s="74" t="s">
        <v>102</v>
      </c>
      <c r="BN52" s="75"/>
      <c r="BO52" s="75"/>
      <c r="BP52" s="75"/>
      <c r="BQ52" s="75"/>
      <c r="BR52" s="75"/>
      <c r="BS52" s="75"/>
      <c r="BT52" s="76"/>
      <c r="BU52" s="54" t="s">
        <v>127</v>
      </c>
      <c r="BV52" s="55"/>
      <c r="BW52" s="55"/>
      <c r="BX52" s="55"/>
      <c r="BY52" s="55"/>
      <c r="BZ52" s="55"/>
      <c r="CA52" s="55"/>
      <c r="CB52" s="56"/>
      <c r="CC52" s="57">
        <v>150000</v>
      </c>
      <c r="CD52" s="58"/>
      <c r="CE52" s="58"/>
      <c r="CF52" s="58"/>
      <c r="CG52" s="58"/>
      <c r="CH52" s="58"/>
      <c r="CI52" s="58"/>
      <c r="CJ52" s="58"/>
      <c r="CK52" s="59"/>
      <c r="CL52" s="60" t="s">
        <v>168</v>
      </c>
      <c r="CM52" s="61"/>
      <c r="CN52" s="61"/>
      <c r="CO52" s="61"/>
      <c r="CP52" s="61"/>
      <c r="CQ52" s="61"/>
      <c r="CR52" s="61"/>
      <c r="CS52" s="61"/>
      <c r="CT52" s="62"/>
      <c r="CU52" s="60" t="s">
        <v>168</v>
      </c>
      <c r="CV52" s="61"/>
      <c r="CW52" s="61"/>
      <c r="CX52" s="61"/>
      <c r="CY52" s="61"/>
      <c r="CZ52" s="61"/>
      <c r="DA52" s="61"/>
      <c r="DB52" s="62"/>
      <c r="DC52" s="39" t="s">
        <v>167</v>
      </c>
      <c r="DD52" s="40"/>
      <c r="DE52" s="40"/>
      <c r="DF52" s="40"/>
      <c r="DG52" s="40"/>
      <c r="DH52" s="40"/>
      <c r="DI52" s="40"/>
      <c r="DJ52" s="40"/>
      <c r="DK52" s="41"/>
      <c r="DL52" s="63" t="s">
        <v>109</v>
      </c>
      <c r="DM52" s="64"/>
      <c r="DN52" s="64"/>
      <c r="DO52" s="64"/>
      <c r="DP52" s="64"/>
      <c r="DQ52" s="64"/>
      <c r="DR52" s="64"/>
      <c r="DS52" s="65"/>
    </row>
    <row r="53" spans="1:148" s="21" customFormat="1" ht="100.5" customHeight="1" x14ac:dyDescent="0.2">
      <c r="A53" s="45">
        <v>25</v>
      </c>
      <c r="B53" s="46"/>
      <c r="C53" s="46"/>
      <c r="D53" s="46"/>
      <c r="E53" s="47"/>
      <c r="F53" s="48" t="s">
        <v>118</v>
      </c>
      <c r="G53" s="49"/>
      <c r="H53" s="49"/>
      <c r="I53" s="49"/>
      <c r="J53" s="49"/>
      <c r="K53" s="49"/>
      <c r="L53" s="49"/>
      <c r="M53" s="50"/>
      <c r="N53" s="48" t="s">
        <v>119</v>
      </c>
      <c r="O53" s="49"/>
      <c r="P53" s="49"/>
      <c r="Q53" s="49"/>
      <c r="R53" s="49"/>
      <c r="S53" s="49"/>
      <c r="T53" s="49"/>
      <c r="U53" s="50"/>
      <c r="V53" s="30" t="s">
        <v>214</v>
      </c>
      <c r="W53" s="31"/>
      <c r="X53" s="31"/>
      <c r="Y53" s="31"/>
      <c r="Z53" s="31"/>
      <c r="AA53" s="31"/>
      <c r="AB53" s="31"/>
      <c r="AC53" s="32"/>
      <c r="AD53" s="30" t="s">
        <v>135</v>
      </c>
      <c r="AE53" s="31"/>
      <c r="AF53" s="31"/>
      <c r="AG53" s="31"/>
      <c r="AH53" s="31"/>
      <c r="AI53" s="31"/>
      <c r="AJ53" s="31"/>
      <c r="AK53" s="31"/>
      <c r="AL53" s="31"/>
      <c r="AM53" s="31"/>
      <c r="AN53" s="32"/>
      <c r="AO53" s="36" t="s">
        <v>104</v>
      </c>
      <c r="AP53" s="37"/>
      <c r="AQ53" s="37"/>
      <c r="AR53" s="37"/>
      <c r="AS53" s="37"/>
      <c r="AT53" s="37"/>
      <c r="AU53" s="37"/>
      <c r="AV53" s="38"/>
      <c r="AW53" s="42" t="s">
        <v>105</v>
      </c>
      <c r="AX53" s="43"/>
      <c r="AY53" s="43"/>
      <c r="AZ53" s="43"/>
      <c r="BA53" s="43"/>
      <c r="BB53" s="43"/>
      <c r="BC53" s="43"/>
      <c r="BD53" s="44"/>
      <c r="BE53" s="42">
        <v>136</v>
      </c>
      <c r="BF53" s="43"/>
      <c r="BG53" s="43"/>
      <c r="BH53" s="43"/>
      <c r="BI53" s="43"/>
      <c r="BJ53" s="43"/>
      <c r="BK53" s="43"/>
      <c r="BL53" s="44"/>
      <c r="BM53" s="51" t="s">
        <v>102</v>
      </c>
      <c r="BN53" s="52"/>
      <c r="BO53" s="52"/>
      <c r="BP53" s="52"/>
      <c r="BQ53" s="52"/>
      <c r="BR53" s="52"/>
      <c r="BS53" s="52"/>
      <c r="BT53" s="53"/>
      <c r="BU53" s="30" t="s">
        <v>127</v>
      </c>
      <c r="BV53" s="31"/>
      <c r="BW53" s="31"/>
      <c r="BX53" s="31"/>
      <c r="BY53" s="31"/>
      <c r="BZ53" s="31"/>
      <c r="CA53" s="31"/>
      <c r="CB53" s="32"/>
      <c r="CC53" s="33">
        <v>919920</v>
      </c>
      <c r="CD53" s="34"/>
      <c r="CE53" s="34"/>
      <c r="CF53" s="34"/>
      <c r="CG53" s="34"/>
      <c r="CH53" s="34"/>
      <c r="CI53" s="34"/>
      <c r="CJ53" s="34"/>
      <c r="CK53" s="35"/>
      <c r="CL53" s="36" t="s">
        <v>215</v>
      </c>
      <c r="CM53" s="37"/>
      <c r="CN53" s="37"/>
      <c r="CO53" s="37"/>
      <c r="CP53" s="37"/>
      <c r="CQ53" s="37"/>
      <c r="CR53" s="37"/>
      <c r="CS53" s="37"/>
      <c r="CT53" s="38"/>
      <c r="CU53" s="36" t="s">
        <v>193</v>
      </c>
      <c r="CV53" s="37"/>
      <c r="CW53" s="37"/>
      <c r="CX53" s="37"/>
      <c r="CY53" s="37"/>
      <c r="CZ53" s="37"/>
      <c r="DA53" s="37"/>
      <c r="DB53" s="38"/>
      <c r="DC53" s="39" t="s">
        <v>108</v>
      </c>
      <c r="DD53" s="40"/>
      <c r="DE53" s="40"/>
      <c r="DF53" s="40"/>
      <c r="DG53" s="40"/>
      <c r="DH53" s="40"/>
      <c r="DI53" s="40"/>
      <c r="DJ53" s="40"/>
      <c r="DK53" s="41"/>
      <c r="DL53" s="42" t="s">
        <v>109</v>
      </c>
      <c r="DM53" s="43"/>
      <c r="DN53" s="43"/>
      <c r="DO53" s="43"/>
      <c r="DP53" s="43"/>
      <c r="DQ53" s="43"/>
      <c r="DR53" s="43"/>
      <c r="DS53" s="44"/>
    </row>
    <row r="54" spans="1:148" s="21" customFormat="1" ht="100.5" customHeight="1" x14ac:dyDescent="0.2">
      <c r="A54" s="45">
        <v>26</v>
      </c>
      <c r="B54" s="46"/>
      <c r="C54" s="46"/>
      <c r="D54" s="46"/>
      <c r="E54" s="47"/>
      <c r="F54" s="48" t="s">
        <v>118</v>
      </c>
      <c r="G54" s="49"/>
      <c r="H54" s="49"/>
      <c r="I54" s="49"/>
      <c r="J54" s="49"/>
      <c r="K54" s="49"/>
      <c r="L54" s="49"/>
      <c r="M54" s="50"/>
      <c r="N54" s="48" t="s">
        <v>119</v>
      </c>
      <c r="O54" s="49"/>
      <c r="P54" s="49"/>
      <c r="Q54" s="49"/>
      <c r="R54" s="49"/>
      <c r="S54" s="49"/>
      <c r="T54" s="49"/>
      <c r="U54" s="50"/>
      <c r="V54" s="30" t="s">
        <v>214</v>
      </c>
      <c r="W54" s="31"/>
      <c r="X54" s="31"/>
      <c r="Y54" s="31"/>
      <c r="Z54" s="31"/>
      <c r="AA54" s="31"/>
      <c r="AB54" s="31"/>
      <c r="AC54" s="32"/>
      <c r="AD54" s="30" t="s">
        <v>135</v>
      </c>
      <c r="AE54" s="31"/>
      <c r="AF54" s="31"/>
      <c r="AG54" s="31"/>
      <c r="AH54" s="31"/>
      <c r="AI54" s="31"/>
      <c r="AJ54" s="31"/>
      <c r="AK54" s="31"/>
      <c r="AL54" s="31"/>
      <c r="AM54" s="31"/>
      <c r="AN54" s="32"/>
      <c r="AO54" s="36" t="s">
        <v>104</v>
      </c>
      <c r="AP54" s="37"/>
      <c r="AQ54" s="37"/>
      <c r="AR54" s="37"/>
      <c r="AS54" s="37"/>
      <c r="AT54" s="37"/>
      <c r="AU54" s="37"/>
      <c r="AV54" s="38"/>
      <c r="AW54" s="42" t="s">
        <v>105</v>
      </c>
      <c r="AX54" s="43"/>
      <c r="AY54" s="43"/>
      <c r="AZ54" s="43"/>
      <c r="BA54" s="43"/>
      <c r="BB54" s="43"/>
      <c r="BC54" s="43"/>
      <c r="BD54" s="44"/>
      <c r="BE54" s="42">
        <v>74</v>
      </c>
      <c r="BF54" s="43"/>
      <c r="BG54" s="43"/>
      <c r="BH54" s="43"/>
      <c r="BI54" s="43"/>
      <c r="BJ54" s="43"/>
      <c r="BK54" s="43"/>
      <c r="BL54" s="44"/>
      <c r="BM54" s="51" t="s">
        <v>102</v>
      </c>
      <c r="BN54" s="52"/>
      <c r="BO54" s="52"/>
      <c r="BP54" s="52"/>
      <c r="BQ54" s="52"/>
      <c r="BR54" s="52"/>
      <c r="BS54" s="52"/>
      <c r="BT54" s="53"/>
      <c r="BU54" s="30" t="s">
        <v>127</v>
      </c>
      <c r="BV54" s="31"/>
      <c r="BW54" s="31"/>
      <c r="BX54" s="31"/>
      <c r="BY54" s="31"/>
      <c r="BZ54" s="31"/>
      <c r="CA54" s="31"/>
      <c r="CB54" s="32"/>
      <c r="CC54" s="33">
        <v>521880</v>
      </c>
      <c r="CD54" s="34"/>
      <c r="CE54" s="34"/>
      <c r="CF54" s="34"/>
      <c r="CG54" s="34"/>
      <c r="CH54" s="34"/>
      <c r="CI54" s="34"/>
      <c r="CJ54" s="34"/>
      <c r="CK54" s="35"/>
      <c r="CL54" s="36" t="s">
        <v>215</v>
      </c>
      <c r="CM54" s="37"/>
      <c r="CN54" s="37"/>
      <c r="CO54" s="37"/>
      <c r="CP54" s="37"/>
      <c r="CQ54" s="37"/>
      <c r="CR54" s="37"/>
      <c r="CS54" s="37"/>
      <c r="CT54" s="38"/>
      <c r="CU54" s="36" t="s">
        <v>193</v>
      </c>
      <c r="CV54" s="37"/>
      <c r="CW54" s="37"/>
      <c r="CX54" s="37"/>
      <c r="CY54" s="37"/>
      <c r="CZ54" s="37"/>
      <c r="DA54" s="37"/>
      <c r="DB54" s="38"/>
      <c r="DC54" s="39" t="s">
        <v>167</v>
      </c>
      <c r="DD54" s="40"/>
      <c r="DE54" s="40"/>
      <c r="DF54" s="40"/>
      <c r="DG54" s="40"/>
      <c r="DH54" s="40"/>
      <c r="DI54" s="40"/>
      <c r="DJ54" s="40"/>
      <c r="DK54" s="41"/>
      <c r="DL54" s="42" t="s">
        <v>109</v>
      </c>
      <c r="DM54" s="43"/>
      <c r="DN54" s="43"/>
      <c r="DO54" s="43"/>
      <c r="DP54" s="43"/>
      <c r="DQ54" s="43"/>
      <c r="DR54" s="43"/>
      <c r="DS54" s="44"/>
    </row>
    <row r="55" spans="1:148" s="21" customFormat="1" ht="91.5" customHeight="1" x14ac:dyDescent="0.2">
      <c r="A55" s="45">
        <v>27</v>
      </c>
      <c r="B55" s="46"/>
      <c r="C55" s="46"/>
      <c r="D55" s="46"/>
      <c r="E55" s="47"/>
      <c r="F55" s="36" t="s">
        <v>124</v>
      </c>
      <c r="G55" s="37"/>
      <c r="H55" s="37"/>
      <c r="I55" s="37"/>
      <c r="J55" s="37"/>
      <c r="K55" s="37"/>
      <c r="L55" s="37"/>
      <c r="M55" s="38"/>
      <c r="N55" s="36" t="s">
        <v>163</v>
      </c>
      <c r="O55" s="37"/>
      <c r="P55" s="37"/>
      <c r="Q55" s="37"/>
      <c r="R55" s="37"/>
      <c r="S55" s="37"/>
      <c r="T55" s="37"/>
      <c r="U55" s="38"/>
      <c r="V55" s="30" t="s">
        <v>216</v>
      </c>
      <c r="W55" s="31"/>
      <c r="X55" s="31"/>
      <c r="Y55" s="31"/>
      <c r="Z55" s="31"/>
      <c r="AA55" s="31"/>
      <c r="AB55" s="31"/>
      <c r="AC55" s="32"/>
      <c r="AD55" s="30" t="s">
        <v>135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2"/>
      <c r="AO55" s="36" t="s">
        <v>125</v>
      </c>
      <c r="AP55" s="37"/>
      <c r="AQ55" s="37"/>
      <c r="AR55" s="37"/>
      <c r="AS55" s="37"/>
      <c r="AT55" s="37"/>
      <c r="AU55" s="37"/>
      <c r="AV55" s="38"/>
      <c r="AW55" s="42" t="s">
        <v>126</v>
      </c>
      <c r="AX55" s="43"/>
      <c r="AY55" s="43"/>
      <c r="AZ55" s="43"/>
      <c r="BA55" s="43"/>
      <c r="BB55" s="43"/>
      <c r="BC55" s="43"/>
      <c r="BD55" s="44"/>
      <c r="BE55" s="93">
        <v>1</v>
      </c>
      <c r="BF55" s="94"/>
      <c r="BG55" s="94"/>
      <c r="BH55" s="94"/>
      <c r="BI55" s="94"/>
      <c r="BJ55" s="94"/>
      <c r="BK55" s="94"/>
      <c r="BL55" s="95"/>
      <c r="BM55" s="51" t="s">
        <v>102</v>
      </c>
      <c r="BN55" s="52"/>
      <c r="BO55" s="52"/>
      <c r="BP55" s="52"/>
      <c r="BQ55" s="52"/>
      <c r="BR55" s="52"/>
      <c r="BS55" s="52"/>
      <c r="BT55" s="53"/>
      <c r="BU55" s="30" t="s">
        <v>127</v>
      </c>
      <c r="BV55" s="31"/>
      <c r="BW55" s="31"/>
      <c r="BX55" s="31"/>
      <c r="BY55" s="31"/>
      <c r="BZ55" s="31"/>
      <c r="CA55" s="31"/>
      <c r="CB55" s="32"/>
      <c r="CC55" s="33">
        <v>695000</v>
      </c>
      <c r="CD55" s="34"/>
      <c r="CE55" s="34"/>
      <c r="CF55" s="34"/>
      <c r="CG55" s="34"/>
      <c r="CH55" s="34"/>
      <c r="CI55" s="34"/>
      <c r="CJ55" s="34"/>
      <c r="CK55" s="35"/>
      <c r="CL55" s="36" t="s">
        <v>215</v>
      </c>
      <c r="CM55" s="37"/>
      <c r="CN55" s="37"/>
      <c r="CO55" s="37"/>
      <c r="CP55" s="37"/>
      <c r="CQ55" s="37"/>
      <c r="CR55" s="37"/>
      <c r="CS55" s="37"/>
      <c r="CT55" s="38"/>
      <c r="CU55" s="36" t="s">
        <v>193</v>
      </c>
      <c r="CV55" s="37"/>
      <c r="CW55" s="37"/>
      <c r="CX55" s="37"/>
      <c r="CY55" s="37"/>
      <c r="CZ55" s="37"/>
      <c r="DA55" s="37"/>
      <c r="DB55" s="38"/>
      <c r="DC55" s="39" t="s">
        <v>167</v>
      </c>
      <c r="DD55" s="40"/>
      <c r="DE55" s="40"/>
      <c r="DF55" s="40"/>
      <c r="DG55" s="40"/>
      <c r="DH55" s="40"/>
      <c r="DI55" s="40"/>
      <c r="DJ55" s="40"/>
      <c r="DK55" s="41"/>
      <c r="DL55" s="42" t="s">
        <v>109</v>
      </c>
      <c r="DM55" s="43"/>
      <c r="DN55" s="43"/>
      <c r="DO55" s="43"/>
      <c r="DP55" s="43"/>
      <c r="DQ55" s="43"/>
      <c r="DR55" s="43"/>
      <c r="DS55" s="44"/>
    </row>
    <row r="56" spans="1:148" s="19" customFormat="1" x14ac:dyDescent="0.2">
      <c r="C56" s="138" t="s">
        <v>128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P56" s="29" t="s">
        <v>69</v>
      </c>
      <c r="CQ56" s="139" t="s">
        <v>45</v>
      </c>
      <c r="CR56" s="139"/>
      <c r="CS56" s="139"/>
      <c r="CT56" s="28" t="s">
        <v>70</v>
      </c>
      <c r="CV56" s="138" t="s">
        <v>206</v>
      </c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2"/>
      <c r="DM56" s="12"/>
      <c r="DN56" s="13" t="s">
        <v>12</v>
      </c>
      <c r="DO56" s="140" t="s">
        <v>12</v>
      </c>
      <c r="DP56" s="140"/>
      <c r="DQ56" s="140"/>
      <c r="DR56" s="14" t="s">
        <v>71</v>
      </c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</row>
    <row r="57" spans="1:148" x14ac:dyDescent="0.2">
      <c r="C57" s="136" t="s">
        <v>96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20"/>
      <c r="BL57" s="20"/>
      <c r="BM57" s="20"/>
      <c r="BN57" s="20"/>
      <c r="BO57" s="136" t="s">
        <v>73</v>
      </c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20"/>
      <c r="CK57" s="20"/>
      <c r="CL57" s="20"/>
      <c r="CM57" s="20"/>
      <c r="CN57" s="20"/>
      <c r="CO57" s="20"/>
      <c r="CP57" s="137" t="s">
        <v>72</v>
      </c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9"/>
    </row>
  </sheetData>
  <mergeCells count="580">
    <mergeCell ref="BU54:CB54"/>
    <mergeCell ref="CC54:CK54"/>
    <mergeCell ref="CL54:CT54"/>
    <mergeCell ref="CU54:DB54"/>
    <mergeCell ref="DC54:DK54"/>
    <mergeCell ref="DL54:DS54"/>
    <mergeCell ref="A55:E55"/>
    <mergeCell ref="F55:M55"/>
    <mergeCell ref="N55:U55"/>
    <mergeCell ref="V55:AC55"/>
    <mergeCell ref="AD55:AN55"/>
    <mergeCell ref="AO55:AV55"/>
    <mergeCell ref="AW55:BD55"/>
    <mergeCell ref="BE55:BL55"/>
    <mergeCell ref="BM55:BT55"/>
    <mergeCell ref="BU55:CB55"/>
    <mergeCell ref="CC55:CK55"/>
    <mergeCell ref="CL55:CT55"/>
    <mergeCell ref="CU55:DB55"/>
    <mergeCell ref="DC55:DK55"/>
    <mergeCell ref="DL55:DS55"/>
    <mergeCell ref="A54:E54"/>
    <mergeCell ref="F54:M54"/>
    <mergeCell ref="N54:U54"/>
    <mergeCell ref="V54:AC54"/>
    <mergeCell ref="AD54:AN54"/>
    <mergeCell ref="AO54:AV54"/>
    <mergeCell ref="AW54:BD54"/>
    <mergeCell ref="BE54:BL54"/>
    <mergeCell ref="BM54:BT54"/>
    <mergeCell ref="AW49:BD49"/>
    <mergeCell ref="BE49:BL49"/>
    <mergeCell ref="BM49:BT49"/>
    <mergeCell ref="BU49:CB49"/>
    <mergeCell ref="CC49:CK49"/>
    <mergeCell ref="CL49:CT49"/>
    <mergeCell ref="CU49:DB49"/>
    <mergeCell ref="DC49:DK49"/>
    <mergeCell ref="DL49:DS49"/>
    <mergeCell ref="A46:E46"/>
    <mergeCell ref="F46:M46"/>
    <mergeCell ref="N46:U46"/>
    <mergeCell ref="V46:AC46"/>
    <mergeCell ref="AD46:AN46"/>
    <mergeCell ref="AO46:AV46"/>
    <mergeCell ref="AW46:BD46"/>
    <mergeCell ref="BE46:BL46"/>
    <mergeCell ref="BM46:BT46"/>
    <mergeCell ref="BU46:CB46"/>
    <mergeCell ref="CC46:CK46"/>
    <mergeCell ref="CL46:CT46"/>
    <mergeCell ref="CU46:DB46"/>
    <mergeCell ref="DC46:DK46"/>
    <mergeCell ref="DL46:DS46"/>
    <mergeCell ref="AW47:BD47"/>
    <mergeCell ref="BE47:BL47"/>
    <mergeCell ref="BM47:BT47"/>
    <mergeCell ref="BU47:CB47"/>
    <mergeCell ref="CC47:CK47"/>
    <mergeCell ref="CL47:CT47"/>
    <mergeCell ref="CU47:DB47"/>
    <mergeCell ref="DC47:DK47"/>
    <mergeCell ref="DL47:DS47"/>
    <mergeCell ref="BU45:CB45"/>
    <mergeCell ref="CC45:CK45"/>
    <mergeCell ref="CL45:CT45"/>
    <mergeCell ref="CU45:DB45"/>
    <mergeCell ref="DC45:DK45"/>
    <mergeCell ref="DL45:DS45"/>
    <mergeCell ref="A45:E45"/>
    <mergeCell ref="F45:M45"/>
    <mergeCell ref="N45:U45"/>
    <mergeCell ref="V45:AC45"/>
    <mergeCell ref="AD45:AN45"/>
    <mergeCell ref="AO45:AV45"/>
    <mergeCell ref="AW45:BD45"/>
    <mergeCell ref="BE45:BL45"/>
    <mergeCell ref="BM45:BT45"/>
    <mergeCell ref="DC38:DK38"/>
    <mergeCell ref="DL38:DS38"/>
    <mergeCell ref="DT38:EH38"/>
    <mergeCell ref="EL38:EN38"/>
    <mergeCell ref="A37:E37"/>
    <mergeCell ref="F37:M37"/>
    <mergeCell ref="N37:U37"/>
    <mergeCell ref="V37:AC37"/>
    <mergeCell ref="AD37:AN37"/>
    <mergeCell ref="AO37:AV37"/>
    <mergeCell ref="AW37:BD37"/>
    <mergeCell ref="BE37:BL37"/>
    <mergeCell ref="BM37:BT37"/>
    <mergeCell ref="BU38:CB38"/>
    <mergeCell ref="BE38:BL38"/>
    <mergeCell ref="BM38:BT38"/>
    <mergeCell ref="A39:E39"/>
    <mergeCell ref="F39:M39"/>
    <mergeCell ref="N39:U39"/>
    <mergeCell ref="V39:AC39"/>
    <mergeCell ref="AD39:AN39"/>
    <mergeCell ref="AO39:AV39"/>
    <mergeCell ref="AW39:BD39"/>
    <mergeCell ref="A40:E40"/>
    <mergeCell ref="A38:E38"/>
    <mergeCell ref="F38:M38"/>
    <mergeCell ref="N38:U38"/>
    <mergeCell ref="V38:AC38"/>
    <mergeCell ref="AD38:AN38"/>
    <mergeCell ref="AO38:AV38"/>
    <mergeCell ref="AW38:BD38"/>
    <mergeCell ref="F40:M40"/>
    <mergeCell ref="N40:U40"/>
    <mergeCell ref="V40:AC40"/>
    <mergeCell ref="AD40:AN40"/>
    <mergeCell ref="AO40:AV40"/>
    <mergeCell ref="AW40:BD40"/>
    <mergeCell ref="CU42:DB42"/>
    <mergeCell ref="DC42:DK42"/>
    <mergeCell ref="DL42:DS42"/>
    <mergeCell ref="BU32:CB32"/>
    <mergeCell ref="CC32:CK32"/>
    <mergeCell ref="CL32:CT32"/>
    <mergeCell ref="CU32:DB32"/>
    <mergeCell ref="DC32:DK32"/>
    <mergeCell ref="DL32:DS32"/>
    <mergeCell ref="BU39:CB39"/>
    <mergeCell ref="CC39:CK39"/>
    <mergeCell ref="CL39:CT39"/>
    <mergeCell ref="CU39:DB39"/>
    <mergeCell ref="DC39:DK39"/>
    <mergeCell ref="DL39:DS39"/>
    <mergeCell ref="CC33:CK33"/>
    <mergeCell ref="CL33:CT33"/>
    <mergeCell ref="CU35:DB35"/>
    <mergeCell ref="DC35:DK35"/>
    <mergeCell ref="DL35:DS35"/>
    <mergeCell ref="BU42:CB42"/>
    <mergeCell ref="CC42:CK42"/>
    <mergeCell ref="CL42:CT42"/>
    <mergeCell ref="CL34:CT34"/>
    <mergeCell ref="A35:E35"/>
    <mergeCell ref="CC36:CK36"/>
    <mergeCell ref="CL36:CT36"/>
    <mergeCell ref="BU37:CB37"/>
    <mergeCell ref="CC37:CK37"/>
    <mergeCell ref="CL37:CT37"/>
    <mergeCell ref="A30:E30"/>
    <mergeCell ref="F30:M30"/>
    <mergeCell ref="N30:U30"/>
    <mergeCell ref="V30:AC30"/>
    <mergeCell ref="AD30:AN30"/>
    <mergeCell ref="AO30:AV30"/>
    <mergeCell ref="AW30:BD30"/>
    <mergeCell ref="BE30:BL30"/>
    <mergeCell ref="BM30:BT30"/>
    <mergeCell ref="A36:E36"/>
    <mergeCell ref="F36:M36"/>
    <mergeCell ref="N36:U36"/>
    <mergeCell ref="V36:AC36"/>
    <mergeCell ref="AD36:AN36"/>
    <mergeCell ref="AO36:AV36"/>
    <mergeCell ref="AW36:BD36"/>
    <mergeCell ref="BE36:BL36"/>
    <mergeCell ref="BM36:BT36"/>
    <mergeCell ref="CL30:CT30"/>
    <mergeCell ref="BE39:BL39"/>
    <mergeCell ref="BM39:BT39"/>
    <mergeCell ref="V33:AC33"/>
    <mergeCell ref="AD33:AN33"/>
    <mergeCell ref="AO33:AV33"/>
    <mergeCell ref="AW33:BD33"/>
    <mergeCell ref="BE33:BL33"/>
    <mergeCell ref="BM33:BT33"/>
    <mergeCell ref="BU33:CB33"/>
    <mergeCell ref="AD32:AN32"/>
    <mergeCell ref="AO32:AV32"/>
    <mergeCell ref="BM32:BT32"/>
    <mergeCell ref="CC35:CK35"/>
    <mergeCell ref="CL35:CT35"/>
    <mergeCell ref="BM35:BT35"/>
    <mergeCell ref="BU36:CB36"/>
    <mergeCell ref="CC38:CK38"/>
    <mergeCell ref="CL38:CT38"/>
    <mergeCell ref="A33:E33"/>
    <mergeCell ref="F33:M33"/>
    <mergeCell ref="N33:U33"/>
    <mergeCell ref="F32:M32"/>
    <mergeCell ref="N32:U32"/>
    <mergeCell ref="V32:AC32"/>
    <mergeCell ref="A34:E34"/>
    <mergeCell ref="BU30:CB30"/>
    <mergeCell ref="CC30:CK30"/>
    <mergeCell ref="A32:E32"/>
    <mergeCell ref="AW42:BD42"/>
    <mergeCell ref="BE42:BL42"/>
    <mergeCell ref="BM42:BT42"/>
    <mergeCell ref="N42:U42"/>
    <mergeCell ref="V42:AC42"/>
    <mergeCell ref="AO42:AV42"/>
    <mergeCell ref="A41:E41"/>
    <mergeCell ref="F41:M41"/>
    <mergeCell ref="N41:U41"/>
    <mergeCell ref="A42:E42"/>
    <mergeCell ref="V41:AC41"/>
    <mergeCell ref="AD41:AN41"/>
    <mergeCell ref="AD42:AN42"/>
    <mergeCell ref="F42:M42"/>
    <mergeCell ref="C56:BJ56"/>
    <mergeCell ref="BO56:CI56"/>
    <mergeCell ref="CQ56:CS56"/>
    <mergeCell ref="CV56:DK56"/>
    <mergeCell ref="BU43:CB43"/>
    <mergeCell ref="CC43:CK43"/>
    <mergeCell ref="CL43:CT43"/>
    <mergeCell ref="CU43:DB43"/>
    <mergeCell ref="DO56:DQ56"/>
    <mergeCell ref="A43:E43"/>
    <mergeCell ref="F43:M43"/>
    <mergeCell ref="N43:U43"/>
    <mergeCell ref="DL43:DS43"/>
    <mergeCell ref="AO43:AV43"/>
    <mergeCell ref="AW43:BD43"/>
    <mergeCell ref="DC43:DK43"/>
    <mergeCell ref="BE43:BL43"/>
    <mergeCell ref="BM43:BT43"/>
    <mergeCell ref="A44:E44"/>
    <mergeCell ref="F44:M44"/>
    <mergeCell ref="N44:U44"/>
    <mergeCell ref="V44:AC44"/>
    <mergeCell ref="AD44:AN44"/>
    <mergeCell ref="AO44:AV44"/>
    <mergeCell ref="C57:BJ57"/>
    <mergeCell ref="BO57:CI57"/>
    <mergeCell ref="CP57:DR57"/>
    <mergeCell ref="V43:AC43"/>
    <mergeCell ref="AD43:AN43"/>
    <mergeCell ref="BM25:BT25"/>
    <mergeCell ref="BU25:CB25"/>
    <mergeCell ref="CC25:CK25"/>
    <mergeCell ref="CL22:CT22"/>
    <mergeCell ref="CL25:CT25"/>
    <mergeCell ref="CL23:CT23"/>
    <mergeCell ref="DC24:DK24"/>
    <mergeCell ref="CU28:DB28"/>
    <mergeCell ref="CL28:CT28"/>
    <mergeCell ref="BU40:CB40"/>
    <mergeCell ref="CC40:CK40"/>
    <mergeCell ref="BU28:CB28"/>
    <mergeCell ref="BM28:BT28"/>
    <mergeCell ref="BM31:BT31"/>
    <mergeCell ref="CC28:CK28"/>
    <mergeCell ref="BU35:CB35"/>
    <mergeCell ref="DL22:DS22"/>
    <mergeCell ref="AW22:BD22"/>
    <mergeCell ref="N24:U24"/>
    <mergeCell ref="CC22:CK22"/>
    <mergeCell ref="BE21:BL21"/>
    <mergeCell ref="AO21:BD21"/>
    <mergeCell ref="CU24:DB24"/>
    <mergeCell ref="BM23:BT23"/>
    <mergeCell ref="CC24:CK24"/>
    <mergeCell ref="BE24:BL24"/>
    <mergeCell ref="BU22:CB22"/>
    <mergeCell ref="BM22:BT22"/>
    <mergeCell ref="BE22:BL22"/>
    <mergeCell ref="AO24:AV24"/>
    <mergeCell ref="DC22:DK22"/>
    <mergeCell ref="AW24:BD24"/>
    <mergeCell ref="CC23:CK23"/>
    <mergeCell ref="CU22:DB22"/>
    <mergeCell ref="CL24:CT24"/>
    <mergeCell ref="BE23:BL23"/>
    <mergeCell ref="V21:AC21"/>
    <mergeCell ref="A12:AH12"/>
    <mergeCell ref="A13:AH13"/>
    <mergeCell ref="V20:AC20"/>
    <mergeCell ref="A14:AH14"/>
    <mergeCell ref="AI15:DS15"/>
    <mergeCell ref="AI16:DS16"/>
    <mergeCell ref="AD21:AN21"/>
    <mergeCell ref="N18:U18"/>
    <mergeCell ref="F19:M19"/>
    <mergeCell ref="AO22:AV22"/>
    <mergeCell ref="AO23:AV23"/>
    <mergeCell ref="AD22:AN22"/>
    <mergeCell ref="AD23:AN23"/>
    <mergeCell ref="N23:U23"/>
    <mergeCell ref="V23:AC23"/>
    <mergeCell ref="A22:E22"/>
    <mergeCell ref="A23:E23"/>
    <mergeCell ref="DL18:DS18"/>
    <mergeCell ref="DL19:DS19"/>
    <mergeCell ref="A20:E20"/>
    <mergeCell ref="A18:E18"/>
    <mergeCell ref="BM21:CB21"/>
    <mergeCell ref="DC21:DK21"/>
    <mergeCell ref="DL21:DS21"/>
    <mergeCell ref="AD19:AN19"/>
    <mergeCell ref="AD20:AN20"/>
    <mergeCell ref="F20:M20"/>
    <mergeCell ref="BM19:CB19"/>
    <mergeCell ref="BM20:CB20"/>
    <mergeCell ref="F18:M18"/>
    <mergeCell ref="CL21:DB21"/>
    <mergeCell ref="AO20:BD20"/>
    <mergeCell ref="BE20:BL20"/>
    <mergeCell ref="V18:DB18"/>
    <mergeCell ref="CC21:CK21"/>
    <mergeCell ref="DL20:DS20"/>
    <mergeCell ref="DC18:DK18"/>
    <mergeCell ref="DC19:DK19"/>
    <mergeCell ref="A21:E21"/>
    <mergeCell ref="F21:M21"/>
    <mergeCell ref="N21:U21"/>
    <mergeCell ref="A6:DS6"/>
    <mergeCell ref="AR7:BC7"/>
    <mergeCell ref="BK7:BV7"/>
    <mergeCell ref="N19:U19"/>
    <mergeCell ref="V19:AC19"/>
    <mergeCell ref="A19:E19"/>
    <mergeCell ref="AI12:DS12"/>
    <mergeCell ref="AI13:DS13"/>
    <mergeCell ref="N20:U20"/>
    <mergeCell ref="CL19:DB19"/>
    <mergeCell ref="CL20:DB20"/>
    <mergeCell ref="AO19:BD19"/>
    <mergeCell ref="BE19:BL19"/>
    <mergeCell ref="A16:AH16"/>
    <mergeCell ref="J8:EB8"/>
    <mergeCell ref="A10:AH10"/>
    <mergeCell ref="AI10:DS10"/>
    <mergeCell ref="A11:AH11"/>
    <mergeCell ref="AI11:DS11"/>
    <mergeCell ref="AI14:DS14"/>
    <mergeCell ref="CC19:CK19"/>
    <mergeCell ref="DC20:DK20"/>
    <mergeCell ref="CC20:CK20"/>
    <mergeCell ref="A15:AH15"/>
    <mergeCell ref="N22:U22"/>
    <mergeCell ref="V22:AC22"/>
    <mergeCell ref="F23:M23"/>
    <mergeCell ref="F22:M22"/>
    <mergeCell ref="AW27:BD27"/>
    <mergeCell ref="N27:U27"/>
    <mergeCell ref="V26:AC26"/>
    <mergeCell ref="AD26:AN26"/>
    <mergeCell ref="AD27:AN27"/>
    <mergeCell ref="V24:AC24"/>
    <mergeCell ref="AD24:AN24"/>
    <mergeCell ref="A27:E27"/>
    <mergeCell ref="AD28:AN28"/>
    <mergeCell ref="A28:E28"/>
    <mergeCell ref="F27:M27"/>
    <mergeCell ref="AO27:AV27"/>
    <mergeCell ref="AO28:AV28"/>
    <mergeCell ref="A25:E25"/>
    <mergeCell ref="F25:M25"/>
    <mergeCell ref="N25:U25"/>
    <mergeCell ref="V25:AC25"/>
    <mergeCell ref="AD25:AN25"/>
    <mergeCell ref="BE25:BL25"/>
    <mergeCell ref="AO26:AV26"/>
    <mergeCell ref="AO25:AV25"/>
    <mergeCell ref="A24:E24"/>
    <mergeCell ref="F24:M24"/>
    <mergeCell ref="DC26:DK26"/>
    <mergeCell ref="CU26:DB26"/>
    <mergeCell ref="CU31:DB31"/>
    <mergeCell ref="DC31:DK31"/>
    <mergeCell ref="AD31:AN31"/>
    <mergeCell ref="AO31:AV31"/>
    <mergeCell ref="AW31:BD31"/>
    <mergeCell ref="BE31:BL31"/>
    <mergeCell ref="CC31:CK31"/>
    <mergeCell ref="A31:E31"/>
    <mergeCell ref="F31:M31"/>
    <mergeCell ref="N31:U31"/>
    <mergeCell ref="V31:AC31"/>
    <mergeCell ref="V28:AC28"/>
    <mergeCell ref="BU31:CB31"/>
    <mergeCell ref="A26:E26"/>
    <mergeCell ref="F26:M26"/>
    <mergeCell ref="N26:U26"/>
    <mergeCell ref="F28:M28"/>
    <mergeCell ref="CU25:DB25"/>
    <mergeCell ref="DC25:DK25"/>
    <mergeCell ref="DC40:DK40"/>
    <mergeCell ref="DL40:DS40"/>
    <mergeCell ref="DC29:DK29"/>
    <mergeCell ref="DL28:DS28"/>
    <mergeCell ref="DL26:DS26"/>
    <mergeCell ref="DL29:DS29"/>
    <mergeCell ref="CU33:DB33"/>
    <mergeCell ref="DC33:DK33"/>
    <mergeCell ref="DL33:DS33"/>
    <mergeCell ref="CU30:DB30"/>
    <mergeCell ref="DC30:DK30"/>
    <mergeCell ref="DL30:DS30"/>
    <mergeCell ref="CU36:DB36"/>
    <mergeCell ref="DC36:DK36"/>
    <mergeCell ref="DL36:DS36"/>
    <mergeCell ref="CU37:DB37"/>
    <mergeCell ref="DC37:DK37"/>
    <mergeCell ref="DL37:DS37"/>
    <mergeCell ref="CU34:DB34"/>
    <mergeCell ref="DC34:DK34"/>
    <mergeCell ref="DL34:DS34"/>
    <mergeCell ref="CU38:DB38"/>
    <mergeCell ref="DL23:DS23"/>
    <mergeCell ref="DL24:DS24"/>
    <mergeCell ref="CU27:DB27"/>
    <mergeCell ref="CU23:DB23"/>
    <mergeCell ref="DC23:DK23"/>
    <mergeCell ref="DC27:DK27"/>
    <mergeCell ref="DC28:DK28"/>
    <mergeCell ref="AW23:BD23"/>
    <mergeCell ref="BU27:CB27"/>
    <mergeCell ref="CC26:CK26"/>
    <mergeCell ref="CC27:CK27"/>
    <mergeCell ref="BU24:CB24"/>
    <mergeCell ref="BM27:BT27"/>
    <mergeCell ref="BM24:BT24"/>
    <mergeCell ref="BU23:CB23"/>
    <mergeCell ref="BM26:BT26"/>
    <mergeCell ref="DL25:DS25"/>
    <mergeCell ref="DL27:DS27"/>
    <mergeCell ref="CL27:CT27"/>
    <mergeCell ref="BE28:BL28"/>
    <mergeCell ref="BU26:CB26"/>
    <mergeCell ref="AW25:BD25"/>
    <mergeCell ref="CL26:CT26"/>
    <mergeCell ref="AW28:BD28"/>
    <mergeCell ref="BE40:BL40"/>
    <mergeCell ref="BM40:BT40"/>
    <mergeCell ref="BE26:BL26"/>
    <mergeCell ref="AW26:BD26"/>
    <mergeCell ref="BE27:BL27"/>
    <mergeCell ref="F34:M34"/>
    <mergeCell ref="N34:U34"/>
    <mergeCell ref="V34:AC34"/>
    <mergeCell ref="AD34:AN34"/>
    <mergeCell ref="N28:U28"/>
    <mergeCell ref="V27:AC27"/>
    <mergeCell ref="AW32:BD32"/>
    <mergeCell ref="BE32:BL32"/>
    <mergeCell ref="F35:M35"/>
    <mergeCell ref="N35:U35"/>
    <mergeCell ref="V35:AC35"/>
    <mergeCell ref="AD35:AN35"/>
    <mergeCell ref="AO35:AV35"/>
    <mergeCell ref="AW35:BD35"/>
    <mergeCell ref="BE35:BL35"/>
    <mergeCell ref="BU29:CB29"/>
    <mergeCell ref="CC29:CK29"/>
    <mergeCell ref="CL29:CT29"/>
    <mergeCell ref="CU29:DB29"/>
    <mergeCell ref="DL31:DS31"/>
    <mergeCell ref="CL40:CT40"/>
    <mergeCell ref="CU40:DB40"/>
    <mergeCell ref="CL31:CT31"/>
    <mergeCell ref="AO41:AV41"/>
    <mergeCell ref="AW41:BD41"/>
    <mergeCell ref="BE41:BL41"/>
    <mergeCell ref="BM41:BT41"/>
    <mergeCell ref="BU41:CB41"/>
    <mergeCell ref="CC41:CK41"/>
    <mergeCell ref="CL41:CT41"/>
    <mergeCell ref="CU41:DB41"/>
    <mergeCell ref="DC41:DK41"/>
    <mergeCell ref="DL41:DS41"/>
    <mergeCell ref="AO34:AV34"/>
    <mergeCell ref="AW34:BD34"/>
    <mergeCell ref="BE34:BL34"/>
    <mergeCell ref="BM34:BT34"/>
    <mergeCell ref="BU34:CB34"/>
    <mergeCell ref="CC34:CK34"/>
    <mergeCell ref="A29:E29"/>
    <mergeCell ref="F29:M29"/>
    <mergeCell ref="N29:U29"/>
    <mergeCell ref="V29:AC29"/>
    <mergeCell ref="AD29:AN29"/>
    <mergeCell ref="AO29:AV29"/>
    <mergeCell ref="AW29:BD29"/>
    <mergeCell ref="BE29:BL29"/>
    <mergeCell ref="BM29:BT29"/>
    <mergeCell ref="AW44:BD44"/>
    <mergeCell ref="BE44:BL44"/>
    <mergeCell ref="BM44:BT44"/>
    <mergeCell ref="BU44:CB44"/>
    <mergeCell ref="CC44:CK44"/>
    <mergeCell ref="CL44:CT44"/>
    <mergeCell ref="CU44:DB44"/>
    <mergeCell ref="DC44:DK44"/>
    <mergeCell ref="DL44:DS44"/>
    <mergeCell ref="CU50:DB50"/>
    <mergeCell ref="DC50:DK50"/>
    <mergeCell ref="DL50:DS50"/>
    <mergeCell ref="A50:E50"/>
    <mergeCell ref="F50:M50"/>
    <mergeCell ref="N50:U50"/>
    <mergeCell ref="V50:AC50"/>
    <mergeCell ref="AD50:AN50"/>
    <mergeCell ref="AO50:AV50"/>
    <mergeCell ref="AW50:BD50"/>
    <mergeCell ref="BE50:BL50"/>
    <mergeCell ref="BM50:BT50"/>
    <mergeCell ref="BU50:CB50"/>
    <mergeCell ref="CC50:CK50"/>
    <mergeCell ref="CL50:CT50"/>
    <mergeCell ref="BU48:CB48"/>
    <mergeCell ref="CC48:CK48"/>
    <mergeCell ref="CL48:CT48"/>
    <mergeCell ref="CU48:DB48"/>
    <mergeCell ref="DC48:DK48"/>
    <mergeCell ref="DL48:DS48"/>
    <mergeCell ref="A47:E47"/>
    <mergeCell ref="F47:M47"/>
    <mergeCell ref="N47:U47"/>
    <mergeCell ref="V47:AC47"/>
    <mergeCell ref="AD47:AN47"/>
    <mergeCell ref="AO47:AV47"/>
    <mergeCell ref="A48:E48"/>
    <mergeCell ref="F48:M48"/>
    <mergeCell ref="N48:U48"/>
    <mergeCell ref="V48:AC48"/>
    <mergeCell ref="AD48:AN48"/>
    <mergeCell ref="AO48:AV48"/>
    <mergeCell ref="AW48:BD48"/>
    <mergeCell ref="BE48:BL48"/>
    <mergeCell ref="BM48:BT48"/>
    <mergeCell ref="A51:E51"/>
    <mergeCell ref="F51:M51"/>
    <mergeCell ref="N51:U51"/>
    <mergeCell ref="V51:AC51"/>
    <mergeCell ref="AD51:AN51"/>
    <mergeCell ref="AO51:AV51"/>
    <mergeCell ref="A49:E49"/>
    <mergeCell ref="F49:M49"/>
    <mergeCell ref="N49:U49"/>
    <mergeCell ref="V49:AC49"/>
    <mergeCell ref="AD49:AN49"/>
    <mergeCell ref="AO49:AV49"/>
    <mergeCell ref="AW51:BD51"/>
    <mergeCell ref="BE51:BL51"/>
    <mergeCell ref="BM51:BT51"/>
    <mergeCell ref="BU51:CB51"/>
    <mergeCell ref="CC51:CK51"/>
    <mergeCell ref="CL51:CT51"/>
    <mergeCell ref="CU51:DB51"/>
    <mergeCell ref="DC51:DK51"/>
    <mergeCell ref="DL51:DS51"/>
    <mergeCell ref="BU52:CB52"/>
    <mergeCell ref="CC52:CK52"/>
    <mergeCell ref="CL52:CT52"/>
    <mergeCell ref="CU52:DB52"/>
    <mergeCell ref="DC52:DK52"/>
    <mergeCell ref="DL52:DS52"/>
    <mergeCell ref="A52:E52"/>
    <mergeCell ref="F52:M52"/>
    <mergeCell ref="N52:U52"/>
    <mergeCell ref="V52:AC52"/>
    <mergeCell ref="AD52:AN52"/>
    <mergeCell ref="AO52:AV52"/>
    <mergeCell ref="AW52:BD52"/>
    <mergeCell ref="BE52:BL52"/>
    <mergeCell ref="BM52:BT52"/>
    <mergeCell ref="BU53:CB53"/>
    <mergeCell ref="CC53:CK53"/>
    <mergeCell ref="CL53:CT53"/>
    <mergeCell ref="CU53:DB53"/>
    <mergeCell ref="DC53:DK53"/>
    <mergeCell ref="DL53:DS53"/>
    <mergeCell ref="A53:E53"/>
    <mergeCell ref="F53:M53"/>
    <mergeCell ref="N53:U53"/>
    <mergeCell ref="V53:AC53"/>
    <mergeCell ref="AD53:AN53"/>
    <mergeCell ref="AO53:AV53"/>
    <mergeCell ref="AW53:BD53"/>
    <mergeCell ref="BE53:BL53"/>
    <mergeCell ref="BM53:BT53"/>
  </mergeCells>
  <phoneticPr fontId="0" type="noConversion"/>
  <hyperlinks>
    <hyperlink ref="AI13" r:id="rId1"/>
  </hyperlinks>
  <pageMargins left="0.39370078740157483" right="0" top="0.78740157480314965" bottom="0" header="0" footer="0"/>
  <pageSetup paperSize="9" scale="63" orientation="landscape" r:id="rId2"/>
  <headerFooter alignWithMargins="0"/>
  <rowBreaks count="2" manualBreakCount="2">
    <brk id="32" max="122" man="1"/>
    <brk id="38" max="1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32"/>
  <sheetViews>
    <sheetView tabSelected="1" view="pageBreakPreview" zoomScaleSheetLayoutView="100" workbookViewId="0">
      <selection activeCell="AO5" sqref="AO5"/>
    </sheetView>
  </sheetViews>
  <sheetFormatPr defaultColWidth="1.140625" defaultRowHeight="12.75" x14ac:dyDescent="0.2"/>
  <cols>
    <col min="1" max="39" width="1.140625" style="1"/>
    <col min="40" max="40" width="3" style="1" customWidth="1"/>
    <col min="41" max="109" width="1.140625" style="1"/>
    <col min="110" max="110" width="7.5703125" style="1" customWidth="1"/>
    <col min="111" max="16384" width="1.140625" style="1"/>
  </cols>
  <sheetData>
    <row r="1" spans="1:123" x14ac:dyDescent="0.2">
      <c r="D1" s="4" t="s">
        <v>81</v>
      </c>
    </row>
    <row r="2" spans="1:123" ht="9" customHeight="1" x14ac:dyDescent="0.2"/>
    <row r="3" spans="1:123" x14ac:dyDescent="0.2">
      <c r="D3" s="4" t="s">
        <v>82</v>
      </c>
    </row>
    <row r="4" spans="1:123" x14ac:dyDescent="0.2">
      <c r="A4" s="4" t="s">
        <v>83</v>
      </c>
      <c r="AO4" s="164">
        <v>38061682.789999999</v>
      </c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4" t="s">
        <v>84</v>
      </c>
    </row>
    <row r="5" spans="1:123" ht="9" customHeight="1" x14ac:dyDescent="0.2"/>
    <row r="6" spans="1:123" x14ac:dyDescent="0.2">
      <c r="D6" s="4" t="s">
        <v>85</v>
      </c>
    </row>
    <row r="7" spans="1:123" x14ac:dyDescent="0.2">
      <c r="A7" s="4" t="s">
        <v>94</v>
      </c>
      <c r="DG7" s="165" t="s">
        <v>117</v>
      </c>
      <c r="DH7" s="165"/>
      <c r="DI7" s="165"/>
      <c r="DJ7" s="165"/>
      <c r="DK7" s="165"/>
      <c r="DL7" s="165"/>
      <c r="DM7" s="165"/>
      <c r="DN7" s="165"/>
      <c r="DO7" s="165"/>
      <c r="DP7" s="165"/>
      <c r="DQ7" s="165"/>
    </row>
    <row r="8" spans="1:123" x14ac:dyDescent="0.2">
      <c r="A8" s="4" t="s">
        <v>86</v>
      </c>
    </row>
    <row r="9" spans="1:123" ht="9" customHeight="1" x14ac:dyDescent="0.2"/>
    <row r="10" spans="1:123" x14ac:dyDescent="0.2">
      <c r="D10" s="4" t="s">
        <v>87</v>
      </c>
    </row>
    <row r="11" spans="1:123" x14ac:dyDescent="0.2">
      <c r="A11" s="4" t="s">
        <v>95</v>
      </c>
      <c r="I11" s="165" t="s">
        <v>117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6" t="s">
        <v>88</v>
      </c>
      <c r="U11" s="166"/>
      <c r="V11" s="166"/>
      <c r="W11" s="166"/>
      <c r="X11" s="166"/>
      <c r="Y11" s="166"/>
      <c r="Z11" s="166"/>
      <c r="AA11" s="165" t="s">
        <v>117</v>
      </c>
      <c r="AB11" s="165"/>
      <c r="AC11" s="165"/>
      <c r="AD11" s="165"/>
      <c r="AE11" s="165"/>
      <c r="AF11" s="165"/>
      <c r="AG11" s="165"/>
      <c r="AH11" s="18" t="s">
        <v>89</v>
      </c>
      <c r="AI11" s="17"/>
      <c r="AJ11" s="17"/>
      <c r="AK11" s="17"/>
      <c r="AL11" s="17"/>
    </row>
    <row r="13" spans="1:123" x14ac:dyDescent="0.2">
      <c r="A13" s="106" t="s">
        <v>75</v>
      </c>
      <c r="B13" s="106"/>
      <c r="C13" s="106"/>
      <c r="D13" s="106"/>
      <c r="E13" s="106"/>
      <c r="F13" s="106" t="s">
        <v>13</v>
      </c>
      <c r="G13" s="106"/>
      <c r="H13" s="106"/>
      <c r="I13" s="106"/>
      <c r="J13" s="106"/>
      <c r="K13" s="106"/>
      <c r="L13" s="106"/>
      <c r="M13" s="106"/>
      <c r="N13" s="106" t="s">
        <v>13</v>
      </c>
      <c r="O13" s="106"/>
      <c r="P13" s="106"/>
      <c r="Q13" s="106"/>
      <c r="R13" s="106"/>
      <c r="S13" s="106"/>
      <c r="T13" s="106"/>
      <c r="U13" s="106"/>
      <c r="V13" s="113" t="s">
        <v>28</v>
      </c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06" t="s">
        <v>63</v>
      </c>
      <c r="DD13" s="106"/>
      <c r="DE13" s="106"/>
      <c r="DF13" s="106"/>
      <c r="DG13" s="106"/>
      <c r="DH13" s="106"/>
      <c r="DI13" s="106"/>
      <c r="DJ13" s="106"/>
      <c r="DK13" s="106"/>
      <c r="DL13" s="106" t="s">
        <v>65</v>
      </c>
      <c r="DM13" s="106"/>
      <c r="DN13" s="106"/>
      <c r="DO13" s="106"/>
      <c r="DP13" s="106"/>
      <c r="DQ13" s="106"/>
      <c r="DR13" s="106"/>
      <c r="DS13" s="106"/>
    </row>
    <row r="14" spans="1:123" x14ac:dyDescent="0.2">
      <c r="A14" s="104" t="s">
        <v>76</v>
      </c>
      <c r="B14" s="104"/>
      <c r="C14" s="104"/>
      <c r="D14" s="104"/>
      <c r="E14" s="104"/>
      <c r="F14" s="104" t="s">
        <v>78</v>
      </c>
      <c r="G14" s="104"/>
      <c r="H14" s="104"/>
      <c r="I14" s="104"/>
      <c r="J14" s="104"/>
      <c r="K14" s="104"/>
      <c r="L14" s="104"/>
      <c r="M14" s="104"/>
      <c r="N14" s="104" t="s">
        <v>93</v>
      </c>
      <c r="O14" s="104"/>
      <c r="P14" s="104"/>
      <c r="Q14" s="104"/>
      <c r="R14" s="104"/>
      <c r="S14" s="104"/>
      <c r="T14" s="104"/>
      <c r="U14" s="104"/>
      <c r="V14" s="104" t="s">
        <v>30</v>
      </c>
      <c r="W14" s="104"/>
      <c r="X14" s="104"/>
      <c r="Y14" s="104"/>
      <c r="Z14" s="104"/>
      <c r="AA14" s="104"/>
      <c r="AB14" s="104"/>
      <c r="AC14" s="104"/>
      <c r="AD14" s="104" t="s">
        <v>32</v>
      </c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6" t="s">
        <v>40</v>
      </c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4" t="s">
        <v>42</v>
      </c>
      <c r="BF14" s="104"/>
      <c r="BG14" s="104"/>
      <c r="BH14" s="104"/>
      <c r="BI14" s="104"/>
      <c r="BJ14" s="104"/>
      <c r="BK14" s="104"/>
      <c r="BL14" s="104"/>
      <c r="BM14" s="106" t="s">
        <v>48</v>
      </c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4" t="s">
        <v>42</v>
      </c>
      <c r="CD14" s="104"/>
      <c r="CE14" s="104"/>
      <c r="CF14" s="104"/>
      <c r="CG14" s="104"/>
      <c r="CH14" s="104"/>
      <c r="CI14" s="104"/>
      <c r="CJ14" s="104"/>
      <c r="CK14" s="104"/>
      <c r="CL14" s="125" t="s">
        <v>55</v>
      </c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7"/>
      <c r="DC14" s="104" t="s">
        <v>64</v>
      </c>
      <c r="DD14" s="104"/>
      <c r="DE14" s="104"/>
      <c r="DF14" s="104"/>
      <c r="DG14" s="104"/>
      <c r="DH14" s="104"/>
      <c r="DI14" s="104"/>
      <c r="DJ14" s="104"/>
      <c r="DK14" s="104"/>
      <c r="DL14" s="104" t="s">
        <v>67</v>
      </c>
      <c r="DM14" s="104"/>
      <c r="DN14" s="104"/>
      <c r="DO14" s="104"/>
      <c r="DP14" s="104"/>
      <c r="DQ14" s="104"/>
      <c r="DR14" s="104"/>
      <c r="DS14" s="104"/>
    </row>
    <row r="15" spans="1:123" x14ac:dyDescent="0.2">
      <c r="A15" s="104" t="s">
        <v>29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 t="s">
        <v>31</v>
      </c>
      <c r="W15" s="104"/>
      <c r="X15" s="104"/>
      <c r="Y15" s="104"/>
      <c r="Z15" s="104"/>
      <c r="AA15" s="104"/>
      <c r="AB15" s="104"/>
      <c r="AC15" s="104"/>
      <c r="AD15" s="104" t="s">
        <v>33</v>
      </c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 t="s">
        <v>43</v>
      </c>
      <c r="BF15" s="104"/>
      <c r="BG15" s="104"/>
      <c r="BH15" s="104"/>
      <c r="BI15" s="104"/>
      <c r="BJ15" s="104"/>
      <c r="BK15" s="104"/>
      <c r="BL15" s="104"/>
      <c r="BM15" s="104" t="s">
        <v>49</v>
      </c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 t="s">
        <v>51</v>
      </c>
      <c r="CD15" s="104"/>
      <c r="CE15" s="104"/>
      <c r="CF15" s="104"/>
      <c r="CG15" s="104"/>
      <c r="CH15" s="104"/>
      <c r="CI15" s="104"/>
      <c r="CJ15" s="104"/>
      <c r="CK15" s="104"/>
      <c r="CL15" s="128" t="s">
        <v>56</v>
      </c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30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 t="s">
        <v>68</v>
      </c>
      <c r="DM15" s="104"/>
      <c r="DN15" s="104"/>
      <c r="DO15" s="104"/>
      <c r="DP15" s="104"/>
      <c r="DQ15" s="104"/>
      <c r="DR15" s="104"/>
      <c r="DS15" s="104"/>
    </row>
    <row r="16" spans="1:123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 t="s">
        <v>34</v>
      </c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4" t="s">
        <v>44</v>
      </c>
      <c r="BF16" s="104"/>
      <c r="BG16" s="104"/>
      <c r="BH16" s="104"/>
      <c r="BI16" s="104"/>
      <c r="BJ16" s="104"/>
      <c r="BK16" s="104"/>
      <c r="BL16" s="104"/>
      <c r="BM16" s="105" t="s">
        <v>50</v>
      </c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4" t="s">
        <v>53</v>
      </c>
      <c r="CD16" s="104"/>
      <c r="CE16" s="104"/>
      <c r="CF16" s="104"/>
      <c r="CG16" s="104"/>
      <c r="CH16" s="104"/>
      <c r="CI16" s="104"/>
      <c r="CJ16" s="104"/>
      <c r="CK16" s="104"/>
      <c r="CL16" s="133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5"/>
      <c r="DC16" s="104"/>
      <c r="DD16" s="104"/>
      <c r="DE16" s="104"/>
      <c r="DF16" s="104"/>
      <c r="DG16" s="104"/>
      <c r="DH16" s="104"/>
      <c r="DI16" s="104"/>
      <c r="DJ16" s="104"/>
      <c r="DK16" s="104"/>
      <c r="DL16" s="105" t="s">
        <v>66</v>
      </c>
      <c r="DM16" s="105"/>
      <c r="DN16" s="105"/>
      <c r="DO16" s="105"/>
      <c r="DP16" s="105"/>
      <c r="DQ16" s="105"/>
      <c r="DR16" s="105"/>
      <c r="DS16" s="105"/>
    </row>
    <row r="17" spans="1:123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 t="s">
        <v>35</v>
      </c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 t="s">
        <v>90</v>
      </c>
      <c r="AP17" s="104"/>
      <c r="AQ17" s="104"/>
      <c r="AR17" s="104"/>
      <c r="AS17" s="104"/>
      <c r="AT17" s="104"/>
      <c r="AU17" s="104"/>
      <c r="AV17" s="104"/>
      <c r="AW17" s="104" t="s">
        <v>46</v>
      </c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 t="s">
        <v>90</v>
      </c>
      <c r="BN17" s="104"/>
      <c r="BO17" s="104"/>
      <c r="BP17" s="104"/>
      <c r="BQ17" s="104"/>
      <c r="BR17" s="104"/>
      <c r="BS17" s="104"/>
      <c r="BT17" s="104"/>
      <c r="BU17" s="104" t="s">
        <v>46</v>
      </c>
      <c r="BV17" s="104"/>
      <c r="BW17" s="104"/>
      <c r="BX17" s="104"/>
      <c r="BY17" s="104"/>
      <c r="BZ17" s="104"/>
      <c r="CA17" s="104"/>
      <c r="CB17" s="104"/>
      <c r="CC17" s="104" t="s">
        <v>54</v>
      </c>
      <c r="CD17" s="104"/>
      <c r="CE17" s="104"/>
      <c r="CF17" s="104"/>
      <c r="CG17" s="104"/>
      <c r="CH17" s="104"/>
      <c r="CI17" s="104"/>
      <c r="CJ17" s="104"/>
      <c r="CK17" s="104"/>
      <c r="CL17" s="104" t="s">
        <v>79</v>
      </c>
      <c r="CM17" s="104"/>
      <c r="CN17" s="104"/>
      <c r="CO17" s="104"/>
      <c r="CP17" s="104"/>
      <c r="CQ17" s="104"/>
      <c r="CR17" s="104"/>
      <c r="CS17" s="104"/>
      <c r="CT17" s="104"/>
      <c r="CU17" s="104" t="s">
        <v>80</v>
      </c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 t="s">
        <v>92</v>
      </c>
      <c r="DM17" s="104"/>
      <c r="DN17" s="104"/>
      <c r="DO17" s="104"/>
      <c r="DP17" s="104"/>
      <c r="DQ17" s="104"/>
      <c r="DR17" s="104"/>
      <c r="DS17" s="104"/>
    </row>
    <row r="18" spans="1:123" x14ac:dyDescent="0.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 t="s">
        <v>36</v>
      </c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 t="s">
        <v>41</v>
      </c>
      <c r="AP18" s="104"/>
      <c r="AQ18" s="104"/>
      <c r="AR18" s="104"/>
      <c r="AS18" s="104"/>
      <c r="AT18" s="104"/>
      <c r="AU18" s="104"/>
      <c r="AV18" s="104"/>
      <c r="AW18" s="104" t="s">
        <v>47</v>
      </c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 t="s">
        <v>77</v>
      </c>
      <c r="BN18" s="104"/>
      <c r="BO18" s="104"/>
      <c r="BP18" s="104"/>
      <c r="BQ18" s="104"/>
      <c r="BR18" s="104"/>
      <c r="BS18" s="104"/>
      <c r="BT18" s="104"/>
      <c r="BU18" s="104" t="s">
        <v>47</v>
      </c>
      <c r="BV18" s="104"/>
      <c r="BW18" s="104"/>
      <c r="BX18" s="104"/>
      <c r="BY18" s="104"/>
      <c r="BZ18" s="104"/>
      <c r="CA18" s="104"/>
      <c r="CB18" s="104"/>
      <c r="CC18" s="104" t="s">
        <v>31</v>
      </c>
      <c r="CD18" s="104"/>
      <c r="CE18" s="104"/>
      <c r="CF18" s="104"/>
      <c r="CG18" s="104"/>
      <c r="CH18" s="104"/>
      <c r="CI18" s="104"/>
      <c r="CJ18" s="104"/>
      <c r="CK18" s="104"/>
      <c r="CL18" s="104" t="s">
        <v>60</v>
      </c>
      <c r="CM18" s="104"/>
      <c r="CN18" s="104"/>
      <c r="CO18" s="104"/>
      <c r="CP18" s="104"/>
      <c r="CQ18" s="104"/>
      <c r="CR18" s="104"/>
      <c r="CS18" s="104"/>
      <c r="CT18" s="104"/>
      <c r="CU18" s="104" t="s">
        <v>62</v>
      </c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</row>
    <row r="19" spans="1:123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 t="s">
        <v>37</v>
      </c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 t="s">
        <v>52</v>
      </c>
      <c r="CD19" s="104"/>
      <c r="CE19" s="104"/>
      <c r="CF19" s="104"/>
      <c r="CG19" s="104"/>
      <c r="CH19" s="104"/>
      <c r="CI19" s="104"/>
      <c r="CJ19" s="104"/>
      <c r="CK19" s="104"/>
      <c r="CL19" s="104" t="s">
        <v>61</v>
      </c>
      <c r="CM19" s="104"/>
      <c r="CN19" s="104"/>
      <c r="CO19" s="104"/>
      <c r="CP19" s="104"/>
      <c r="CQ19" s="104"/>
      <c r="CR19" s="104"/>
      <c r="CS19" s="104"/>
      <c r="CT19" s="104"/>
      <c r="CU19" s="104" t="s">
        <v>31</v>
      </c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</row>
    <row r="20" spans="1:123" x14ac:dyDescent="0.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 t="s">
        <v>38</v>
      </c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57</v>
      </c>
      <c r="CM20" s="104"/>
      <c r="CN20" s="104"/>
      <c r="CO20" s="104"/>
      <c r="CP20" s="104"/>
      <c r="CQ20" s="104"/>
      <c r="CR20" s="104"/>
      <c r="CS20" s="104"/>
      <c r="CT20" s="104"/>
      <c r="CU20" s="104" t="s">
        <v>59</v>
      </c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</row>
    <row r="21" spans="1:123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 t="s">
        <v>39</v>
      </c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 t="s">
        <v>58</v>
      </c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</row>
    <row r="22" spans="1:123" x14ac:dyDescent="0.2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 t="s">
        <v>59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</row>
    <row r="23" spans="1:123" x14ac:dyDescent="0.2">
      <c r="A23" s="113" t="s">
        <v>3</v>
      </c>
      <c r="B23" s="113"/>
      <c r="C23" s="113"/>
      <c r="D23" s="113"/>
      <c r="E23" s="113"/>
      <c r="F23" s="113" t="s">
        <v>0</v>
      </c>
      <c r="G23" s="113"/>
      <c r="H23" s="113"/>
      <c r="I23" s="113"/>
      <c r="J23" s="113"/>
      <c r="K23" s="113"/>
      <c r="L23" s="113"/>
      <c r="M23" s="113"/>
      <c r="N23" s="113" t="s">
        <v>1</v>
      </c>
      <c r="O23" s="113"/>
      <c r="P23" s="113"/>
      <c r="Q23" s="113"/>
      <c r="R23" s="113"/>
      <c r="S23" s="113"/>
      <c r="T23" s="113"/>
      <c r="U23" s="113"/>
      <c r="V23" s="113" t="s">
        <v>2</v>
      </c>
      <c r="W23" s="113"/>
      <c r="X23" s="113"/>
      <c r="Y23" s="113"/>
      <c r="Z23" s="113"/>
      <c r="AA23" s="113"/>
      <c r="AB23" s="113"/>
      <c r="AC23" s="113"/>
      <c r="AD23" s="113" t="s">
        <v>4</v>
      </c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 t="s">
        <v>5</v>
      </c>
      <c r="AP23" s="113"/>
      <c r="AQ23" s="113"/>
      <c r="AR23" s="113"/>
      <c r="AS23" s="113"/>
      <c r="AT23" s="113"/>
      <c r="AU23" s="113"/>
      <c r="AV23" s="113"/>
      <c r="AW23" s="113" t="s">
        <v>10</v>
      </c>
      <c r="AX23" s="113"/>
      <c r="AY23" s="113"/>
      <c r="AZ23" s="113"/>
      <c r="BA23" s="113"/>
      <c r="BB23" s="113"/>
      <c r="BC23" s="113"/>
      <c r="BD23" s="113"/>
      <c r="BE23" s="113" t="s">
        <v>6</v>
      </c>
      <c r="BF23" s="113"/>
      <c r="BG23" s="113"/>
      <c r="BH23" s="113"/>
      <c r="BI23" s="113"/>
      <c r="BJ23" s="113"/>
      <c r="BK23" s="113"/>
      <c r="BL23" s="113"/>
      <c r="BM23" s="113" t="s">
        <v>7</v>
      </c>
      <c r="BN23" s="113"/>
      <c r="BO23" s="113"/>
      <c r="BP23" s="113"/>
      <c r="BQ23" s="113"/>
      <c r="BR23" s="113"/>
      <c r="BS23" s="113"/>
      <c r="BT23" s="113"/>
      <c r="BU23" s="113" t="s">
        <v>8</v>
      </c>
      <c r="BV23" s="113"/>
      <c r="BW23" s="113"/>
      <c r="BX23" s="113"/>
      <c r="BY23" s="113"/>
      <c r="BZ23" s="113"/>
      <c r="CA23" s="113"/>
      <c r="CB23" s="113"/>
      <c r="CC23" s="113" t="s">
        <v>9</v>
      </c>
      <c r="CD23" s="113"/>
      <c r="CE23" s="113"/>
      <c r="CF23" s="113"/>
      <c r="CG23" s="113"/>
      <c r="CH23" s="113"/>
      <c r="CI23" s="113"/>
      <c r="CJ23" s="113"/>
      <c r="CK23" s="113"/>
      <c r="CL23" s="113" t="s">
        <v>25</v>
      </c>
      <c r="CM23" s="113"/>
      <c r="CN23" s="113"/>
      <c r="CO23" s="113"/>
      <c r="CP23" s="113"/>
      <c r="CQ23" s="113"/>
      <c r="CR23" s="113"/>
      <c r="CS23" s="113"/>
      <c r="CT23" s="113"/>
      <c r="CU23" s="113" t="s">
        <v>26</v>
      </c>
      <c r="CV23" s="113"/>
      <c r="CW23" s="113"/>
      <c r="CX23" s="113"/>
      <c r="CY23" s="113"/>
      <c r="CZ23" s="113"/>
      <c r="DA23" s="113"/>
      <c r="DB23" s="113"/>
      <c r="DC23" s="113" t="s">
        <v>27</v>
      </c>
      <c r="DD23" s="113"/>
      <c r="DE23" s="113"/>
      <c r="DF23" s="113"/>
      <c r="DG23" s="113"/>
      <c r="DH23" s="113"/>
      <c r="DI23" s="113"/>
      <c r="DJ23" s="113"/>
      <c r="DK23" s="113"/>
      <c r="DL23" s="113" t="s">
        <v>45</v>
      </c>
      <c r="DM23" s="113"/>
      <c r="DN23" s="113"/>
      <c r="DO23" s="113"/>
      <c r="DP23" s="113"/>
      <c r="DQ23" s="113"/>
      <c r="DR23" s="113"/>
      <c r="DS23" s="113"/>
    </row>
    <row r="24" spans="1:123" ht="15" customHeight="1" x14ac:dyDescent="0.2">
      <c r="A24" s="156"/>
      <c r="B24" s="157"/>
      <c r="C24" s="157"/>
      <c r="D24" s="157"/>
      <c r="E24" s="158"/>
      <c r="F24" s="159"/>
      <c r="G24" s="140"/>
      <c r="H24" s="140"/>
      <c r="I24" s="140"/>
      <c r="J24" s="140"/>
      <c r="K24" s="140"/>
      <c r="L24" s="140"/>
      <c r="M24" s="160"/>
      <c r="N24" s="159"/>
      <c r="O24" s="140"/>
      <c r="P24" s="140"/>
      <c r="Q24" s="140"/>
      <c r="R24" s="140"/>
      <c r="S24" s="140"/>
      <c r="T24" s="140"/>
      <c r="U24" s="160"/>
      <c r="V24" s="156"/>
      <c r="W24" s="157"/>
      <c r="X24" s="157"/>
      <c r="Y24" s="157"/>
      <c r="Z24" s="157"/>
      <c r="AA24" s="157"/>
      <c r="AB24" s="157"/>
      <c r="AC24" s="158"/>
      <c r="AD24" s="156"/>
      <c r="AE24" s="157"/>
      <c r="AF24" s="157"/>
      <c r="AG24" s="157"/>
      <c r="AH24" s="157"/>
      <c r="AI24" s="157"/>
      <c r="AJ24" s="157"/>
      <c r="AK24" s="157"/>
      <c r="AL24" s="157"/>
      <c r="AM24" s="157"/>
      <c r="AN24" s="158"/>
      <c r="AO24" s="159"/>
      <c r="AP24" s="140"/>
      <c r="AQ24" s="140"/>
      <c r="AR24" s="140"/>
      <c r="AS24" s="140"/>
      <c r="AT24" s="140"/>
      <c r="AU24" s="140"/>
      <c r="AV24" s="160"/>
      <c r="AW24" s="156"/>
      <c r="AX24" s="157"/>
      <c r="AY24" s="157"/>
      <c r="AZ24" s="157"/>
      <c r="BA24" s="157"/>
      <c r="BB24" s="157"/>
      <c r="BC24" s="157"/>
      <c r="BD24" s="158"/>
      <c r="BE24" s="161"/>
      <c r="BF24" s="162"/>
      <c r="BG24" s="162"/>
      <c r="BH24" s="162"/>
      <c r="BI24" s="162"/>
      <c r="BJ24" s="162"/>
      <c r="BK24" s="162"/>
      <c r="BL24" s="163"/>
      <c r="BM24" s="159"/>
      <c r="BN24" s="140"/>
      <c r="BO24" s="140"/>
      <c r="BP24" s="140"/>
      <c r="BQ24" s="140"/>
      <c r="BR24" s="140"/>
      <c r="BS24" s="140"/>
      <c r="BT24" s="160"/>
      <c r="BU24" s="156"/>
      <c r="BV24" s="157"/>
      <c r="BW24" s="157"/>
      <c r="BX24" s="157"/>
      <c r="BY24" s="157"/>
      <c r="BZ24" s="157"/>
      <c r="CA24" s="157"/>
      <c r="CB24" s="158"/>
      <c r="CC24" s="161"/>
      <c r="CD24" s="162"/>
      <c r="CE24" s="162"/>
      <c r="CF24" s="162"/>
      <c r="CG24" s="162"/>
      <c r="CH24" s="162"/>
      <c r="CI24" s="162"/>
      <c r="CJ24" s="162"/>
      <c r="CK24" s="163"/>
      <c r="CL24" s="159"/>
      <c r="CM24" s="140"/>
      <c r="CN24" s="140"/>
      <c r="CO24" s="140"/>
      <c r="CP24" s="140"/>
      <c r="CQ24" s="140"/>
      <c r="CR24" s="140"/>
      <c r="CS24" s="140"/>
      <c r="CT24" s="160"/>
      <c r="CU24" s="159"/>
      <c r="CV24" s="140"/>
      <c r="CW24" s="140"/>
      <c r="CX24" s="140"/>
      <c r="CY24" s="140"/>
      <c r="CZ24" s="140"/>
      <c r="DA24" s="140"/>
      <c r="DB24" s="160"/>
      <c r="DC24" s="156"/>
      <c r="DD24" s="157"/>
      <c r="DE24" s="157"/>
      <c r="DF24" s="157"/>
      <c r="DG24" s="157"/>
      <c r="DH24" s="157"/>
      <c r="DI24" s="157"/>
      <c r="DJ24" s="157"/>
      <c r="DK24" s="158"/>
      <c r="DL24" s="156"/>
      <c r="DM24" s="157"/>
      <c r="DN24" s="157"/>
      <c r="DO24" s="157"/>
      <c r="DP24" s="157"/>
      <c r="DQ24" s="157"/>
      <c r="DR24" s="157"/>
      <c r="DS24" s="158"/>
    </row>
    <row r="29" spans="1:123" x14ac:dyDescent="0.2">
      <c r="A29" s="167" t="s">
        <v>128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N29" s="8" t="s">
        <v>69</v>
      </c>
      <c r="CO29" s="165" t="s">
        <v>9</v>
      </c>
      <c r="CP29" s="165"/>
      <c r="CQ29" s="165"/>
      <c r="CR29" s="4" t="s">
        <v>70</v>
      </c>
      <c r="CT29" s="167" t="s">
        <v>217</v>
      </c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2"/>
      <c r="DK29" s="12"/>
      <c r="DL29" s="13" t="s">
        <v>12</v>
      </c>
      <c r="DM29" s="168" t="s">
        <v>12</v>
      </c>
      <c r="DN29" s="168"/>
      <c r="DO29" s="168"/>
      <c r="DP29" s="14" t="s">
        <v>71</v>
      </c>
    </row>
    <row r="30" spans="1:123" s="5" customFormat="1" ht="10.5" x14ac:dyDescent="0.2">
      <c r="A30" s="136" t="s">
        <v>96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M30" s="136" t="s">
        <v>73</v>
      </c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N30" s="137" t="s">
        <v>72</v>
      </c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</row>
    <row r="31" spans="1:123" s="5" customFormat="1" ht="10.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</row>
    <row r="32" spans="1:123" x14ac:dyDescent="0.2">
      <c r="BM32" s="4" t="s">
        <v>74</v>
      </c>
    </row>
  </sheetData>
  <mergeCells count="175">
    <mergeCell ref="DC17:DK17"/>
    <mergeCell ref="DL17:DS17"/>
    <mergeCell ref="V18:AC18"/>
    <mergeCell ref="AD18:AN18"/>
    <mergeCell ref="AO18:AV18"/>
    <mergeCell ref="AW18:BD18"/>
    <mergeCell ref="BE18:BL18"/>
    <mergeCell ref="BM18:BT18"/>
    <mergeCell ref="BU18:CB18"/>
    <mergeCell ref="CL18:CT18"/>
    <mergeCell ref="CU18:DB18"/>
    <mergeCell ref="DC18:DK18"/>
    <mergeCell ref="CC18:CK18"/>
    <mergeCell ref="CU17:DB17"/>
    <mergeCell ref="CL17:CT17"/>
    <mergeCell ref="DL18:DS18"/>
    <mergeCell ref="AD16:AN16"/>
    <mergeCell ref="AO16:BD16"/>
    <mergeCell ref="BE16:BL16"/>
    <mergeCell ref="BM16:CB16"/>
    <mergeCell ref="A17:E17"/>
    <mergeCell ref="F17:M17"/>
    <mergeCell ref="N17:U17"/>
    <mergeCell ref="V17:AC17"/>
    <mergeCell ref="CC16:CK16"/>
    <mergeCell ref="N16:U16"/>
    <mergeCell ref="V16:AC16"/>
    <mergeCell ref="BM17:BT17"/>
    <mergeCell ref="BU17:CB17"/>
    <mergeCell ref="CC17:CK17"/>
    <mergeCell ref="AD17:AN17"/>
    <mergeCell ref="AO17:AV17"/>
    <mergeCell ref="AW17:BD17"/>
    <mergeCell ref="BE17:BL17"/>
    <mergeCell ref="A30:BH30"/>
    <mergeCell ref="BM30:CG30"/>
    <mergeCell ref="CN30:DP30"/>
    <mergeCell ref="DC14:DK14"/>
    <mergeCell ref="DL14:DS14"/>
    <mergeCell ref="DC13:DK13"/>
    <mergeCell ref="DL13:DS13"/>
    <mergeCell ref="A14:E14"/>
    <mergeCell ref="F14:M14"/>
    <mergeCell ref="N14:U14"/>
    <mergeCell ref="V14:AC14"/>
    <mergeCell ref="AD14:AN14"/>
    <mergeCell ref="AO14:BD14"/>
    <mergeCell ref="A15:E15"/>
    <mergeCell ref="F15:M15"/>
    <mergeCell ref="N15:U15"/>
    <mergeCell ref="V15:AC15"/>
    <mergeCell ref="CC14:CK14"/>
    <mergeCell ref="CL14:DB14"/>
    <mergeCell ref="BE14:BL14"/>
    <mergeCell ref="BM14:CB14"/>
    <mergeCell ref="CL16:DB16"/>
    <mergeCell ref="A16:E16"/>
    <mergeCell ref="F16:M16"/>
    <mergeCell ref="AO4:AY4"/>
    <mergeCell ref="DG7:DQ7"/>
    <mergeCell ref="I11:S11"/>
    <mergeCell ref="T11:Z11"/>
    <mergeCell ref="AA11:AG11"/>
    <mergeCell ref="BM29:CG29"/>
    <mergeCell ref="A29:BH29"/>
    <mergeCell ref="DM29:DO29"/>
    <mergeCell ref="CT29:DI29"/>
    <mergeCell ref="CO29:CQ29"/>
    <mergeCell ref="A13:E13"/>
    <mergeCell ref="F13:M13"/>
    <mergeCell ref="N13:U13"/>
    <mergeCell ref="V13:DB13"/>
    <mergeCell ref="CC15:CK15"/>
    <mergeCell ref="CL15:DB15"/>
    <mergeCell ref="DC15:DK15"/>
    <mergeCell ref="DL15:DS15"/>
    <mergeCell ref="AD15:AN15"/>
    <mergeCell ref="AO15:BD15"/>
    <mergeCell ref="BE15:BL15"/>
    <mergeCell ref="BM15:CB15"/>
    <mergeCell ref="DC16:DK16"/>
    <mergeCell ref="DL16:DS16"/>
    <mergeCell ref="DL24:DS24"/>
    <mergeCell ref="CC21:CK21"/>
    <mergeCell ref="BM24:BT24"/>
    <mergeCell ref="BU23:CB23"/>
    <mergeCell ref="DC24:DK24"/>
    <mergeCell ref="BM19:BT19"/>
    <mergeCell ref="BU19:CB19"/>
    <mergeCell ref="CL19:CT19"/>
    <mergeCell ref="DC21:DK21"/>
    <mergeCell ref="CU19:DB19"/>
    <mergeCell ref="CL20:CT20"/>
    <mergeCell ref="CU20:DB20"/>
    <mergeCell ref="BM21:BT21"/>
    <mergeCell ref="BU21:CB21"/>
    <mergeCell ref="CL21:CT21"/>
    <mergeCell ref="CU21:DB21"/>
    <mergeCell ref="DC19:DK19"/>
    <mergeCell ref="DC20:DK20"/>
    <mergeCell ref="CC20:CK20"/>
    <mergeCell ref="DL19:DS19"/>
    <mergeCell ref="DL20:DS20"/>
    <mergeCell ref="DL21:DS21"/>
    <mergeCell ref="DL22:DS22"/>
    <mergeCell ref="DC22:DK22"/>
    <mergeCell ref="BE24:BL24"/>
    <mergeCell ref="BU24:CB24"/>
    <mergeCell ref="CU24:DB24"/>
    <mergeCell ref="CC24:CK24"/>
    <mergeCell ref="CL24:CT24"/>
    <mergeCell ref="CL22:CT22"/>
    <mergeCell ref="BE23:BL23"/>
    <mergeCell ref="BM22:BT22"/>
    <mergeCell ref="BM23:BT23"/>
    <mergeCell ref="CC22:CK22"/>
    <mergeCell ref="CC23:CK23"/>
    <mergeCell ref="CL23:CT23"/>
    <mergeCell ref="BU22:CB22"/>
    <mergeCell ref="CU22:DB22"/>
    <mergeCell ref="CU23:DB23"/>
    <mergeCell ref="DC23:DK23"/>
    <mergeCell ref="BE21:BL21"/>
    <mergeCell ref="DL23:DS23"/>
    <mergeCell ref="BE22:BL22"/>
    <mergeCell ref="A24:E24"/>
    <mergeCell ref="A23:E23"/>
    <mergeCell ref="AW24:BD24"/>
    <mergeCell ref="AD21:AN21"/>
    <mergeCell ref="AO22:AV22"/>
    <mergeCell ref="AO23:AV23"/>
    <mergeCell ref="AD22:AN22"/>
    <mergeCell ref="AD23:AN23"/>
    <mergeCell ref="AW22:BD22"/>
    <mergeCell ref="AW23:BD23"/>
    <mergeCell ref="AD24:AN24"/>
    <mergeCell ref="AO24:AV24"/>
    <mergeCell ref="AO21:AV21"/>
    <mergeCell ref="AW21:BD21"/>
    <mergeCell ref="V22:AC22"/>
    <mergeCell ref="V21:AC21"/>
    <mergeCell ref="V23:AC23"/>
    <mergeCell ref="V24:AC24"/>
    <mergeCell ref="F24:M24"/>
    <mergeCell ref="N24:U24"/>
    <mergeCell ref="F23:M23"/>
    <mergeCell ref="N23:U23"/>
    <mergeCell ref="F18:M18"/>
    <mergeCell ref="A20:E20"/>
    <mergeCell ref="A18:E18"/>
    <mergeCell ref="N18:U18"/>
    <mergeCell ref="F19:M19"/>
    <mergeCell ref="F22:M22"/>
    <mergeCell ref="N22:U22"/>
    <mergeCell ref="A21:E21"/>
    <mergeCell ref="A22:E22"/>
    <mergeCell ref="N21:U21"/>
    <mergeCell ref="F21:M21"/>
    <mergeCell ref="AD19:AN19"/>
    <mergeCell ref="AD20:AN20"/>
    <mergeCell ref="CC19:CK19"/>
    <mergeCell ref="N19:U19"/>
    <mergeCell ref="V19:AC19"/>
    <mergeCell ref="A19:E19"/>
    <mergeCell ref="BE20:BL20"/>
    <mergeCell ref="BM20:BT20"/>
    <mergeCell ref="BU20:CB20"/>
    <mergeCell ref="AO19:AV19"/>
    <mergeCell ref="AW19:BD19"/>
    <mergeCell ref="AO20:AV20"/>
    <mergeCell ref="AW20:BD20"/>
    <mergeCell ref="V20:AC20"/>
    <mergeCell ref="N20:U20"/>
    <mergeCell ref="F20:M20"/>
    <mergeCell ref="BE19:BL19"/>
  </mergeCells>
  <phoneticPr fontId="0" type="noConversion"/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yaroshenko</dc:creator>
  <cp:lastModifiedBy>Admin</cp:lastModifiedBy>
  <cp:lastPrinted>2019-12-26T13:57:46Z</cp:lastPrinted>
  <dcterms:created xsi:type="dcterms:W3CDTF">2004-09-19T06:34:55Z</dcterms:created>
  <dcterms:modified xsi:type="dcterms:W3CDTF">2020-11-11T05:31:17Z</dcterms:modified>
</cp:coreProperties>
</file>